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rtiaafp-my.sharepoint.com/personal/rbharati_aafp_org/Documents/Documents/Ardmore_lifestyle medicine/Implementation guide/LMA_5.16.21/final 5.17.21/"/>
    </mc:Choice>
  </mc:AlternateContent>
  <xr:revisionPtr revIDLastSave="0" documentId="11_C5C4CEEA9090E719ECADD5126902AF79E9E5EFB2" xr6:coauthVersionLast="45" xr6:coauthVersionMax="45" xr10:uidLastSave="{00000000-0000-0000-0000-000000000000}"/>
  <bookViews>
    <workbookView xWindow="-120" yWindow="-120" windowWidth="20730" windowHeight="11160" xr2:uid="{00000000-000D-0000-FFFF-FFFF00000000}"/>
  </bookViews>
  <sheets>
    <sheet name="Instructions" sheetId="4" r:id="rId1"/>
    <sheet name="LM Assessment" sheetId="3" r:id="rId2"/>
    <sheet name="Score" sheetId="1" r:id="rId3"/>
    <sheet name="Coding" sheetId="2" state="hidden" r:id="rId4"/>
  </sheets>
  <definedNames>
    <definedName name="name_1" localSheetId="2">((ROW(INDIRECT("A1:A100"))*0)+1)*Score!#REF!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3" l="1"/>
  <c r="D31" i="3" l="1"/>
  <c r="D27" i="3"/>
  <c r="D32" i="3"/>
  <c r="D29" i="3"/>
  <c r="B1" i="1" l="1"/>
  <c r="C3" i="3"/>
  <c r="D13" i="3" l="1"/>
  <c r="A35" i="1" l="1"/>
  <c r="A34" i="1"/>
  <c r="A33" i="1"/>
  <c r="A29" i="1"/>
  <c r="A28" i="1"/>
  <c r="A27" i="1"/>
  <c r="A26" i="1"/>
  <c r="A22" i="1"/>
  <c r="A21" i="1"/>
  <c r="A20" i="1"/>
  <c r="A19" i="1"/>
  <c r="A18" i="1"/>
  <c r="A17" i="1"/>
  <c r="A13" i="1"/>
  <c r="A12" i="1"/>
  <c r="A11" i="1"/>
  <c r="A7" i="1"/>
  <c r="A6" i="1"/>
  <c r="A5" i="1"/>
  <c r="A4" i="1"/>
  <c r="A3" i="1"/>
  <c r="D34" i="3"/>
  <c r="B11" i="1" s="1"/>
  <c r="D33" i="3"/>
  <c r="B17" i="1" s="1"/>
  <c r="B35" i="1"/>
  <c r="B13" i="1"/>
  <c r="D30" i="3"/>
  <c r="B18" i="1" s="1"/>
  <c r="B26" i="1"/>
  <c r="D28" i="3"/>
  <c r="B22" i="1" s="1"/>
  <c r="B34" i="1"/>
  <c r="D26" i="3"/>
  <c r="B21" i="1" s="1"/>
  <c r="D25" i="3"/>
  <c r="B12" i="1" s="1"/>
  <c r="B20" i="1"/>
  <c r="D20" i="3"/>
  <c r="B29" i="1" s="1"/>
  <c r="D19" i="3"/>
  <c r="B6" i="1" s="1"/>
  <c r="D18" i="3"/>
  <c r="B27" i="1" s="1"/>
  <c r="D17" i="3"/>
  <c r="B7" i="1" s="1"/>
  <c r="D16" i="3"/>
  <c r="B33" i="1" s="1"/>
  <c r="D15" i="3"/>
  <c r="B5" i="1" s="1"/>
  <c r="D14" i="3"/>
  <c r="B28" i="1" s="1"/>
  <c r="B4" i="1"/>
  <c r="D12" i="3"/>
  <c r="B19" i="1" s="1"/>
  <c r="D11" i="3"/>
  <c r="B3" i="1" s="1"/>
  <c r="B23" i="1" l="1"/>
  <c r="B8" i="1"/>
  <c r="B36" i="1"/>
  <c r="B14" i="1"/>
  <c r="B30" i="1"/>
  <c r="G74" i="2"/>
  <c r="G146" i="2"/>
  <c r="G218" i="2"/>
  <c r="G290" i="2"/>
  <c r="G36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 i="2"/>
  <c r="L2" i="1" l="1"/>
  <c r="M4" i="2"/>
  <c r="N4" i="2"/>
  <c r="O4" i="2"/>
  <c r="M5" i="2"/>
  <c r="N5" i="2"/>
  <c r="O5" i="2"/>
  <c r="M6" i="2"/>
  <c r="N6" i="2"/>
  <c r="O6" i="2"/>
  <c r="M7" i="2"/>
  <c r="N7" i="2"/>
  <c r="O7" i="2"/>
  <c r="M8" i="2"/>
  <c r="N8" i="2"/>
  <c r="O8" i="2"/>
  <c r="M9" i="2"/>
  <c r="N9" i="2"/>
  <c r="O9" i="2"/>
  <c r="M10" i="2"/>
  <c r="N10" i="2"/>
  <c r="O10" i="2"/>
  <c r="M11" i="2"/>
  <c r="N11" i="2"/>
  <c r="O11" i="2"/>
  <c r="M12" i="2"/>
  <c r="N12" i="2"/>
  <c r="O12" i="2"/>
  <c r="M13" i="2"/>
  <c r="N13" i="2"/>
  <c r="O13" i="2"/>
  <c r="M14" i="2"/>
  <c r="N14" i="2"/>
  <c r="O14" i="2"/>
  <c r="M15" i="2"/>
  <c r="N15" i="2"/>
  <c r="O15" i="2"/>
  <c r="M16" i="2"/>
  <c r="N16" i="2"/>
  <c r="O16" i="2"/>
  <c r="M17" i="2"/>
  <c r="N17" i="2"/>
  <c r="O17" i="2"/>
  <c r="M18" i="2"/>
  <c r="N18" i="2"/>
  <c r="O18" i="2"/>
  <c r="M19" i="2"/>
  <c r="N19" i="2"/>
  <c r="O19" i="2"/>
  <c r="M20" i="2"/>
  <c r="N20" i="2"/>
  <c r="O20" i="2"/>
  <c r="M21" i="2"/>
  <c r="N21" i="2"/>
  <c r="O21" i="2"/>
  <c r="M22" i="2"/>
  <c r="N22" i="2"/>
  <c r="O22" i="2"/>
  <c r="M23" i="2"/>
  <c r="N23" i="2"/>
  <c r="O23" i="2"/>
  <c r="M24" i="2"/>
  <c r="N24" i="2"/>
  <c r="O24" i="2"/>
  <c r="M25" i="2"/>
  <c r="N25" i="2"/>
  <c r="O25" i="2"/>
  <c r="M26" i="2"/>
  <c r="N26" i="2"/>
  <c r="O26" i="2"/>
  <c r="M27" i="2"/>
  <c r="N27" i="2"/>
  <c r="O27" i="2"/>
  <c r="M28" i="2"/>
  <c r="N28" i="2"/>
  <c r="O28" i="2"/>
  <c r="M29" i="2"/>
  <c r="N29" i="2"/>
  <c r="O29" i="2"/>
  <c r="M30" i="2"/>
  <c r="N30" i="2"/>
  <c r="O30" i="2"/>
  <c r="M31" i="2"/>
  <c r="N31" i="2"/>
  <c r="O31" i="2"/>
  <c r="M32" i="2"/>
  <c r="N32" i="2"/>
  <c r="O32" i="2"/>
  <c r="M33" i="2"/>
  <c r="N33" i="2"/>
  <c r="O33" i="2"/>
  <c r="M34" i="2"/>
  <c r="N34" i="2"/>
  <c r="O34" i="2"/>
  <c r="M35" i="2"/>
  <c r="N35" i="2"/>
  <c r="O35" i="2"/>
  <c r="M36" i="2"/>
  <c r="N36" i="2"/>
  <c r="O36" i="2"/>
  <c r="M37" i="2"/>
  <c r="N37" i="2"/>
  <c r="O37" i="2"/>
  <c r="M38" i="2"/>
  <c r="N38" i="2"/>
  <c r="O38" i="2"/>
  <c r="M39" i="2"/>
  <c r="N39" i="2"/>
  <c r="O39" i="2"/>
  <c r="M40" i="2"/>
  <c r="N40" i="2"/>
  <c r="O40" i="2"/>
  <c r="M41" i="2"/>
  <c r="N41" i="2"/>
  <c r="O41" i="2"/>
  <c r="M42" i="2"/>
  <c r="N42" i="2"/>
  <c r="O42" i="2"/>
  <c r="M43" i="2"/>
  <c r="N43" i="2"/>
  <c r="O43" i="2"/>
  <c r="M44" i="2"/>
  <c r="N44" i="2"/>
  <c r="O44" i="2"/>
  <c r="M45" i="2"/>
  <c r="N45" i="2"/>
  <c r="O45" i="2"/>
  <c r="M46" i="2"/>
  <c r="N46" i="2"/>
  <c r="O46" i="2"/>
  <c r="M47" i="2"/>
  <c r="N47" i="2"/>
  <c r="O47" i="2"/>
  <c r="M48" i="2"/>
  <c r="N48" i="2"/>
  <c r="O48" i="2"/>
  <c r="M49" i="2"/>
  <c r="N49" i="2"/>
  <c r="O49" i="2"/>
  <c r="M50" i="2"/>
  <c r="N50" i="2"/>
  <c r="O50" i="2"/>
  <c r="M51" i="2"/>
  <c r="N51" i="2"/>
  <c r="O51" i="2"/>
  <c r="M52" i="2"/>
  <c r="N52" i="2"/>
  <c r="O52" i="2"/>
  <c r="M53" i="2"/>
  <c r="N53" i="2"/>
  <c r="O53" i="2"/>
  <c r="M54" i="2"/>
  <c r="N54" i="2"/>
  <c r="O54" i="2"/>
  <c r="M55" i="2"/>
  <c r="N55" i="2"/>
  <c r="O55" i="2"/>
  <c r="M56" i="2"/>
  <c r="N56" i="2"/>
  <c r="O56" i="2"/>
  <c r="M57" i="2"/>
  <c r="N57" i="2"/>
  <c r="O57" i="2"/>
  <c r="M58" i="2"/>
  <c r="N58" i="2"/>
  <c r="O58" i="2"/>
  <c r="M59" i="2"/>
  <c r="N59" i="2"/>
  <c r="O59" i="2"/>
  <c r="M60" i="2"/>
  <c r="N60" i="2"/>
  <c r="O60" i="2"/>
  <c r="M61" i="2"/>
  <c r="N61" i="2"/>
  <c r="O61" i="2"/>
  <c r="M62" i="2"/>
  <c r="N62" i="2"/>
  <c r="O62" i="2"/>
  <c r="M63" i="2"/>
  <c r="N63" i="2"/>
  <c r="O63" i="2"/>
  <c r="M64" i="2"/>
  <c r="N64" i="2"/>
  <c r="O64" i="2"/>
  <c r="M65" i="2"/>
  <c r="N65" i="2"/>
  <c r="O65" i="2"/>
  <c r="M66" i="2"/>
  <c r="N66" i="2"/>
  <c r="O66" i="2"/>
  <c r="M67" i="2"/>
  <c r="N67" i="2"/>
  <c r="O67" i="2"/>
  <c r="M68" i="2"/>
  <c r="N68" i="2"/>
  <c r="O68" i="2"/>
  <c r="M69" i="2"/>
  <c r="N69" i="2"/>
  <c r="O69" i="2"/>
  <c r="M70" i="2"/>
  <c r="N70" i="2"/>
  <c r="O70" i="2"/>
  <c r="M71" i="2"/>
  <c r="N71" i="2"/>
  <c r="O71" i="2"/>
  <c r="M72" i="2"/>
  <c r="N72" i="2"/>
  <c r="O72" i="2"/>
  <c r="M73" i="2"/>
  <c r="N73" i="2"/>
  <c r="O73" i="2"/>
  <c r="M74" i="2"/>
  <c r="N74" i="2"/>
  <c r="O74" i="2"/>
  <c r="M75" i="2"/>
  <c r="N75" i="2"/>
  <c r="O75" i="2"/>
  <c r="M76" i="2"/>
  <c r="N76" i="2"/>
  <c r="O76" i="2"/>
  <c r="M77" i="2"/>
  <c r="N77" i="2"/>
  <c r="O77" i="2"/>
  <c r="M78" i="2"/>
  <c r="N78" i="2"/>
  <c r="O78" i="2"/>
  <c r="M79" i="2"/>
  <c r="N79" i="2"/>
  <c r="O79" i="2"/>
  <c r="M80" i="2"/>
  <c r="N80" i="2"/>
  <c r="O80" i="2"/>
  <c r="M81" i="2"/>
  <c r="N81" i="2"/>
  <c r="O81" i="2"/>
  <c r="M82" i="2"/>
  <c r="N82" i="2"/>
  <c r="O82" i="2"/>
  <c r="M83" i="2"/>
  <c r="N83" i="2"/>
  <c r="O83" i="2"/>
  <c r="M84" i="2"/>
  <c r="N84" i="2"/>
  <c r="O84" i="2"/>
  <c r="M85" i="2"/>
  <c r="N85" i="2"/>
  <c r="O85" i="2"/>
  <c r="M86" i="2"/>
  <c r="N86" i="2"/>
  <c r="O86" i="2"/>
  <c r="M87" i="2"/>
  <c r="N87" i="2"/>
  <c r="O87" i="2"/>
  <c r="M88" i="2"/>
  <c r="N88" i="2"/>
  <c r="O88" i="2"/>
  <c r="M89" i="2"/>
  <c r="N89" i="2"/>
  <c r="O89" i="2"/>
  <c r="M90" i="2"/>
  <c r="N90" i="2"/>
  <c r="O90" i="2"/>
  <c r="M91" i="2"/>
  <c r="N91" i="2"/>
  <c r="O91" i="2"/>
  <c r="M92" i="2"/>
  <c r="N92" i="2"/>
  <c r="O92" i="2"/>
  <c r="L93" i="2"/>
  <c r="N93" i="2"/>
  <c r="O93" i="2"/>
  <c r="L94" i="2"/>
  <c r="N94" i="2"/>
  <c r="O94" i="2"/>
  <c r="L95" i="2"/>
  <c r="N95" i="2"/>
  <c r="O95" i="2"/>
  <c r="L96" i="2"/>
  <c r="N96" i="2"/>
  <c r="O96" i="2"/>
  <c r="L97" i="2"/>
  <c r="N97" i="2"/>
  <c r="O97" i="2"/>
  <c r="L98" i="2"/>
  <c r="N98" i="2"/>
  <c r="O98" i="2"/>
  <c r="L99" i="2"/>
  <c r="N99" i="2"/>
  <c r="O99" i="2"/>
  <c r="L100" i="2"/>
  <c r="N100" i="2"/>
  <c r="O100" i="2"/>
  <c r="L101" i="2"/>
  <c r="N101" i="2"/>
  <c r="O101" i="2"/>
  <c r="L102" i="2"/>
  <c r="N102" i="2"/>
  <c r="O102" i="2"/>
  <c r="L103" i="2"/>
  <c r="N103" i="2"/>
  <c r="O103" i="2"/>
  <c r="L104" i="2"/>
  <c r="N104" i="2"/>
  <c r="O104" i="2"/>
  <c r="L105" i="2"/>
  <c r="N105" i="2"/>
  <c r="O105" i="2"/>
  <c r="L106" i="2"/>
  <c r="N106" i="2"/>
  <c r="O106" i="2"/>
  <c r="L107" i="2"/>
  <c r="N107" i="2"/>
  <c r="O107" i="2"/>
  <c r="L108" i="2"/>
  <c r="N108" i="2"/>
  <c r="O108" i="2"/>
  <c r="L109" i="2"/>
  <c r="N109" i="2"/>
  <c r="O109" i="2"/>
  <c r="L110" i="2"/>
  <c r="N110" i="2"/>
  <c r="O110" i="2"/>
  <c r="L111" i="2"/>
  <c r="N111" i="2"/>
  <c r="O111" i="2"/>
  <c r="L112" i="2"/>
  <c r="N112" i="2"/>
  <c r="O112" i="2"/>
  <c r="L113" i="2"/>
  <c r="N113" i="2"/>
  <c r="O113" i="2"/>
  <c r="L114" i="2"/>
  <c r="N114" i="2"/>
  <c r="O114" i="2"/>
  <c r="L115" i="2"/>
  <c r="N115" i="2"/>
  <c r="O115" i="2"/>
  <c r="L116" i="2"/>
  <c r="N116" i="2"/>
  <c r="O116" i="2"/>
  <c r="L117" i="2"/>
  <c r="N117" i="2"/>
  <c r="O117" i="2"/>
  <c r="L118" i="2"/>
  <c r="N118" i="2"/>
  <c r="O118" i="2"/>
  <c r="L119" i="2"/>
  <c r="N119" i="2"/>
  <c r="O119" i="2"/>
  <c r="L120" i="2"/>
  <c r="N120" i="2"/>
  <c r="O120" i="2"/>
  <c r="L121" i="2"/>
  <c r="N121" i="2"/>
  <c r="O121" i="2"/>
  <c r="L122" i="2"/>
  <c r="N122" i="2"/>
  <c r="O122" i="2"/>
  <c r="L123" i="2"/>
  <c r="N123" i="2"/>
  <c r="O123" i="2"/>
  <c r="L124" i="2"/>
  <c r="N124" i="2"/>
  <c r="O124" i="2"/>
  <c r="L125" i="2"/>
  <c r="N125" i="2"/>
  <c r="O125" i="2"/>
  <c r="L126" i="2"/>
  <c r="N126" i="2"/>
  <c r="O126" i="2"/>
  <c r="L127" i="2"/>
  <c r="N127" i="2"/>
  <c r="O127" i="2"/>
  <c r="L128" i="2"/>
  <c r="N128" i="2"/>
  <c r="O128" i="2"/>
  <c r="L129" i="2"/>
  <c r="N129" i="2"/>
  <c r="O129" i="2"/>
  <c r="L130" i="2"/>
  <c r="N130" i="2"/>
  <c r="O130" i="2"/>
  <c r="L131" i="2"/>
  <c r="N131" i="2"/>
  <c r="O131" i="2"/>
  <c r="L132" i="2"/>
  <c r="N132" i="2"/>
  <c r="O132" i="2"/>
  <c r="L133" i="2"/>
  <c r="N133" i="2"/>
  <c r="O133" i="2"/>
  <c r="L134" i="2"/>
  <c r="N134" i="2"/>
  <c r="O134" i="2"/>
  <c r="L135" i="2"/>
  <c r="N135" i="2"/>
  <c r="O135" i="2"/>
  <c r="L136" i="2"/>
  <c r="N136" i="2"/>
  <c r="O136" i="2"/>
  <c r="L137" i="2"/>
  <c r="N137" i="2"/>
  <c r="O137" i="2"/>
  <c r="L138" i="2"/>
  <c r="N138" i="2"/>
  <c r="O138" i="2"/>
  <c r="L139" i="2"/>
  <c r="N139" i="2"/>
  <c r="O139" i="2"/>
  <c r="L140" i="2"/>
  <c r="N140" i="2"/>
  <c r="O140" i="2"/>
  <c r="L141" i="2"/>
  <c r="N141" i="2"/>
  <c r="O141" i="2"/>
  <c r="L142" i="2"/>
  <c r="N142" i="2"/>
  <c r="O142" i="2"/>
  <c r="L143" i="2"/>
  <c r="N143" i="2"/>
  <c r="O143" i="2"/>
  <c r="L144" i="2"/>
  <c r="N144" i="2"/>
  <c r="O144" i="2"/>
  <c r="L145" i="2"/>
  <c r="N145" i="2"/>
  <c r="O145" i="2"/>
  <c r="L146" i="2"/>
  <c r="N146" i="2"/>
  <c r="O146" i="2"/>
  <c r="L147" i="2"/>
  <c r="N147" i="2"/>
  <c r="O147" i="2"/>
  <c r="L148" i="2"/>
  <c r="N148" i="2"/>
  <c r="O148" i="2"/>
  <c r="L149" i="2"/>
  <c r="N149" i="2"/>
  <c r="O149" i="2"/>
  <c r="L150" i="2"/>
  <c r="N150" i="2"/>
  <c r="O150" i="2"/>
  <c r="L151" i="2"/>
  <c r="N151" i="2"/>
  <c r="O151" i="2"/>
  <c r="L152" i="2"/>
  <c r="N152" i="2"/>
  <c r="O152" i="2"/>
  <c r="L153" i="2"/>
  <c r="N153" i="2"/>
  <c r="O153" i="2"/>
  <c r="L154" i="2"/>
  <c r="N154" i="2"/>
  <c r="O154" i="2"/>
  <c r="L155" i="2"/>
  <c r="N155" i="2"/>
  <c r="O155" i="2"/>
  <c r="L156" i="2"/>
  <c r="N156" i="2"/>
  <c r="O156" i="2"/>
  <c r="L157" i="2"/>
  <c r="N157" i="2"/>
  <c r="O157" i="2"/>
  <c r="L158" i="2"/>
  <c r="N158" i="2"/>
  <c r="O158" i="2"/>
  <c r="L159" i="2"/>
  <c r="N159" i="2"/>
  <c r="O159" i="2"/>
  <c r="L160" i="2"/>
  <c r="N160" i="2"/>
  <c r="O160" i="2"/>
  <c r="L161" i="2"/>
  <c r="N161" i="2"/>
  <c r="O161" i="2"/>
  <c r="L162" i="2"/>
  <c r="N162" i="2"/>
  <c r="O162" i="2"/>
  <c r="L163" i="2"/>
  <c r="N163" i="2"/>
  <c r="O163" i="2"/>
  <c r="L164" i="2"/>
  <c r="N164" i="2"/>
  <c r="O164" i="2"/>
  <c r="L165" i="2"/>
  <c r="N165" i="2"/>
  <c r="O165" i="2"/>
  <c r="L166" i="2"/>
  <c r="N166" i="2"/>
  <c r="O166" i="2"/>
  <c r="L167" i="2"/>
  <c r="N167" i="2"/>
  <c r="O167" i="2"/>
  <c r="L168" i="2"/>
  <c r="N168" i="2"/>
  <c r="O168" i="2"/>
  <c r="L169" i="2"/>
  <c r="N169" i="2"/>
  <c r="O169" i="2"/>
  <c r="L170" i="2"/>
  <c r="N170" i="2"/>
  <c r="O170" i="2"/>
  <c r="L171" i="2"/>
  <c r="N171" i="2"/>
  <c r="O171" i="2"/>
  <c r="L172" i="2"/>
  <c r="N172" i="2"/>
  <c r="O172" i="2"/>
  <c r="L173" i="2"/>
  <c r="N173" i="2"/>
  <c r="O173" i="2"/>
  <c r="L174" i="2"/>
  <c r="N174" i="2"/>
  <c r="O174" i="2"/>
  <c r="L175" i="2"/>
  <c r="N175" i="2"/>
  <c r="O175" i="2"/>
  <c r="L176" i="2"/>
  <c r="N176" i="2"/>
  <c r="O176" i="2"/>
  <c r="L177" i="2"/>
  <c r="N177" i="2"/>
  <c r="O177" i="2"/>
  <c r="L178" i="2"/>
  <c r="N178" i="2"/>
  <c r="O178" i="2"/>
  <c r="L179" i="2"/>
  <c r="N179" i="2"/>
  <c r="O179" i="2"/>
  <c r="L180" i="2"/>
  <c r="N180" i="2"/>
  <c r="O180" i="2"/>
  <c r="L181" i="2"/>
  <c r="N181" i="2"/>
  <c r="O181" i="2"/>
  <c r="L182" i="2"/>
  <c r="N182" i="2"/>
  <c r="O182" i="2"/>
  <c r="L183" i="2"/>
  <c r="M183" i="2"/>
  <c r="O183" i="2"/>
  <c r="L184" i="2"/>
  <c r="M184" i="2"/>
  <c r="O184" i="2"/>
  <c r="L185" i="2"/>
  <c r="M185" i="2"/>
  <c r="O185" i="2"/>
  <c r="L186" i="2"/>
  <c r="M186" i="2"/>
  <c r="O186" i="2"/>
  <c r="L187" i="2"/>
  <c r="M187" i="2"/>
  <c r="O187" i="2"/>
  <c r="L188" i="2"/>
  <c r="M188" i="2"/>
  <c r="O188" i="2"/>
  <c r="L189" i="2"/>
  <c r="M189" i="2"/>
  <c r="O189" i="2"/>
  <c r="L190" i="2"/>
  <c r="M190" i="2"/>
  <c r="O190" i="2"/>
  <c r="L191" i="2"/>
  <c r="M191" i="2"/>
  <c r="O191" i="2"/>
  <c r="L192" i="2"/>
  <c r="M192" i="2"/>
  <c r="O192" i="2"/>
  <c r="L193" i="2"/>
  <c r="M193" i="2"/>
  <c r="O193" i="2"/>
  <c r="L194" i="2"/>
  <c r="M194" i="2"/>
  <c r="O194" i="2"/>
  <c r="L195" i="2"/>
  <c r="M195" i="2"/>
  <c r="O195" i="2"/>
  <c r="L196" i="2"/>
  <c r="M196" i="2"/>
  <c r="O196" i="2"/>
  <c r="L197" i="2"/>
  <c r="M197" i="2"/>
  <c r="O197" i="2"/>
  <c r="L198" i="2"/>
  <c r="M198" i="2"/>
  <c r="O198" i="2"/>
  <c r="L199" i="2"/>
  <c r="M199" i="2"/>
  <c r="O199" i="2"/>
  <c r="L200" i="2"/>
  <c r="M200" i="2"/>
  <c r="O200" i="2"/>
  <c r="L201" i="2"/>
  <c r="M201" i="2"/>
  <c r="O201" i="2"/>
  <c r="L202" i="2"/>
  <c r="M202" i="2"/>
  <c r="O202" i="2"/>
  <c r="L203" i="2"/>
  <c r="M203" i="2"/>
  <c r="O203" i="2"/>
  <c r="L204" i="2"/>
  <c r="M204" i="2"/>
  <c r="O204" i="2"/>
  <c r="L205" i="2"/>
  <c r="M205" i="2"/>
  <c r="O205" i="2"/>
  <c r="L206" i="2"/>
  <c r="M206" i="2"/>
  <c r="O206" i="2"/>
  <c r="L207" i="2"/>
  <c r="M207" i="2"/>
  <c r="O207" i="2"/>
  <c r="L208" i="2"/>
  <c r="M208" i="2"/>
  <c r="O208" i="2"/>
  <c r="L209" i="2"/>
  <c r="M209" i="2"/>
  <c r="O209" i="2"/>
  <c r="L210" i="2"/>
  <c r="M210" i="2"/>
  <c r="O210" i="2"/>
  <c r="L211" i="2"/>
  <c r="M211" i="2"/>
  <c r="O211" i="2"/>
  <c r="L212" i="2"/>
  <c r="M212" i="2"/>
  <c r="O212" i="2"/>
  <c r="L213" i="2"/>
  <c r="M213" i="2"/>
  <c r="O213" i="2"/>
  <c r="L214" i="2"/>
  <c r="M214" i="2"/>
  <c r="O214" i="2"/>
  <c r="L215" i="2"/>
  <c r="M215" i="2"/>
  <c r="O215" i="2"/>
  <c r="L216" i="2"/>
  <c r="M216" i="2"/>
  <c r="O216" i="2"/>
  <c r="L217" i="2"/>
  <c r="M217" i="2"/>
  <c r="O217" i="2"/>
  <c r="L218" i="2"/>
  <c r="M218" i="2"/>
  <c r="O218" i="2"/>
  <c r="L219" i="2"/>
  <c r="M219" i="2"/>
  <c r="O219" i="2"/>
  <c r="L220" i="2"/>
  <c r="M220" i="2"/>
  <c r="O220" i="2"/>
  <c r="L221" i="2"/>
  <c r="M221" i="2"/>
  <c r="O221" i="2"/>
  <c r="L222" i="2"/>
  <c r="M222" i="2"/>
  <c r="O222" i="2"/>
  <c r="L223" i="2"/>
  <c r="M223" i="2"/>
  <c r="O223" i="2"/>
  <c r="L224" i="2"/>
  <c r="M224" i="2"/>
  <c r="O224" i="2"/>
  <c r="L225" i="2"/>
  <c r="M225" i="2"/>
  <c r="O225" i="2"/>
  <c r="L226" i="2"/>
  <c r="M226" i="2"/>
  <c r="O226" i="2"/>
  <c r="L227" i="2"/>
  <c r="M227" i="2"/>
  <c r="O227" i="2"/>
  <c r="L228" i="2"/>
  <c r="M228" i="2"/>
  <c r="O228" i="2"/>
  <c r="L229" i="2"/>
  <c r="M229" i="2"/>
  <c r="O229" i="2"/>
  <c r="L230" i="2"/>
  <c r="M230" i="2"/>
  <c r="O230" i="2"/>
  <c r="L231" i="2"/>
  <c r="M231" i="2"/>
  <c r="O231" i="2"/>
  <c r="L232" i="2"/>
  <c r="M232" i="2"/>
  <c r="O232" i="2"/>
  <c r="L233" i="2"/>
  <c r="M233" i="2"/>
  <c r="O233" i="2"/>
  <c r="L234" i="2"/>
  <c r="M234" i="2"/>
  <c r="O234" i="2"/>
  <c r="L235" i="2"/>
  <c r="M235" i="2"/>
  <c r="O235" i="2"/>
  <c r="L236" i="2"/>
  <c r="M236" i="2"/>
  <c r="O236" i="2"/>
  <c r="L237" i="2"/>
  <c r="M237" i="2"/>
  <c r="O237" i="2"/>
  <c r="L238" i="2"/>
  <c r="M238" i="2"/>
  <c r="O238" i="2"/>
  <c r="L239" i="2"/>
  <c r="M239" i="2"/>
  <c r="O239" i="2"/>
  <c r="L240" i="2"/>
  <c r="M240" i="2"/>
  <c r="O240" i="2"/>
  <c r="L241" i="2"/>
  <c r="M241" i="2"/>
  <c r="O241" i="2"/>
  <c r="L242" i="2"/>
  <c r="M242" i="2"/>
  <c r="O242" i="2"/>
  <c r="L243" i="2"/>
  <c r="M243" i="2"/>
  <c r="O243" i="2"/>
  <c r="L244" i="2"/>
  <c r="M244" i="2"/>
  <c r="O244" i="2"/>
  <c r="L245" i="2"/>
  <c r="M245" i="2"/>
  <c r="O245" i="2"/>
  <c r="L246" i="2"/>
  <c r="M246" i="2"/>
  <c r="O246" i="2"/>
  <c r="L247" i="2"/>
  <c r="M247" i="2"/>
  <c r="O247" i="2"/>
  <c r="L248" i="2"/>
  <c r="M248" i="2"/>
  <c r="O248" i="2"/>
  <c r="L249" i="2"/>
  <c r="M249" i="2"/>
  <c r="O249" i="2"/>
  <c r="L250" i="2"/>
  <c r="M250" i="2"/>
  <c r="O250" i="2"/>
  <c r="L251" i="2"/>
  <c r="M251" i="2"/>
  <c r="O251" i="2"/>
  <c r="L252" i="2"/>
  <c r="M252" i="2"/>
  <c r="O252" i="2"/>
  <c r="L253" i="2"/>
  <c r="M253" i="2"/>
  <c r="O253" i="2"/>
  <c r="L254" i="2"/>
  <c r="M254" i="2"/>
  <c r="O254" i="2"/>
  <c r="L255" i="2"/>
  <c r="M255" i="2"/>
  <c r="O255" i="2"/>
  <c r="L256" i="2"/>
  <c r="M256" i="2"/>
  <c r="O256" i="2"/>
  <c r="L257" i="2"/>
  <c r="M257" i="2"/>
  <c r="O257" i="2"/>
  <c r="L258" i="2"/>
  <c r="M258" i="2"/>
  <c r="O258" i="2"/>
  <c r="L259" i="2"/>
  <c r="M259" i="2"/>
  <c r="O259" i="2"/>
  <c r="L260" i="2"/>
  <c r="M260" i="2"/>
  <c r="O260" i="2"/>
  <c r="L261" i="2"/>
  <c r="M261" i="2"/>
  <c r="O261" i="2"/>
  <c r="L262" i="2"/>
  <c r="M262" i="2"/>
  <c r="O262" i="2"/>
  <c r="L263" i="2"/>
  <c r="M263" i="2"/>
  <c r="O263" i="2"/>
  <c r="L264" i="2"/>
  <c r="M264" i="2"/>
  <c r="O264" i="2"/>
  <c r="L265" i="2"/>
  <c r="M265" i="2"/>
  <c r="O265" i="2"/>
  <c r="L266" i="2"/>
  <c r="M266" i="2"/>
  <c r="O266" i="2"/>
  <c r="L267" i="2"/>
  <c r="M267" i="2"/>
  <c r="O267" i="2"/>
  <c r="L268" i="2"/>
  <c r="M268" i="2"/>
  <c r="O268" i="2"/>
  <c r="L269" i="2"/>
  <c r="M269" i="2"/>
  <c r="O269" i="2"/>
  <c r="L270" i="2"/>
  <c r="M270" i="2"/>
  <c r="O270" i="2"/>
  <c r="L271" i="2"/>
  <c r="M271" i="2"/>
  <c r="O271" i="2"/>
  <c r="L272" i="2"/>
  <c r="M272" i="2"/>
  <c r="O272" i="2"/>
  <c r="L273" i="2"/>
  <c r="M273" i="2"/>
  <c r="N273" i="2"/>
  <c r="L274" i="2"/>
  <c r="M274" i="2"/>
  <c r="N274" i="2"/>
  <c r="L275" i="2"/>
  <c r="M275" i="2"/>
  <c r="N275" i="2"/>
  <c r="L276" i="2"/>
  <c r="M276" i="2"/>
  <c r="N276" i="2"/>
  <c r="L277" i="2"/>
  <c r="M277" i="2"/>
  <c r="N277" i="2"/>
  <c r="L278" i="2"/>
  <c r="M278" i="2"/>
  <c r="N278" i="2"/>
  <c r="L279" i="2"/>
  <c r="M279" i="2"/>
  <c r="N279" i="2"/>
  <c r="L280" i="2"/>
  <c r="M280" i="2"/>
  <c r="N280" i="2"/>
  <c r="L281" i="2"/>
  <c r="M281" i="2"/>
  <c r="N281" i="2"/>
  <c r="L282" i="2"/>
  <c r="M282" i="2"/>
  <c r="N282" i="2"/>
  <c r="L283" i="2"/>
  <c r="M283" i="2"/>
  <c r="N283" i="2"/>
  <c r="L284" i="2"/>
  <c r="M284" i="2"/>
  <c r="N284" i="2"/>
  <c r="L285" i="2"/>
  <c r="M285" i="2"/>
  <c r="N285" i="2"/>
  <c r="L286" i="2"/>
  <c r="M286" i="2"/>
  <c r="N286" i="2"/>
  <c r="L287" i="2"/>
  <c r="M287" i="2"/>
  <c r="N287" i="2"/>
  <c r="L288" i="2"/>
  <c r="M288" i="2"/>
  <c r="N288" i="2"/>
  <c r="L289" i="2"/>
  <c r="M289" i="2"/>
  <c r="N289" i="2"/>
  <c r="L290" i="2"/>
  <c r="M290" i="2"/>
  <c r="N290" i="2"/>
  <c r="L291" i="2"/>
  <c r="M291" i="2"/>
  <c r="N291" i="2"/>
  <c r="L292" i="2"/>
  <c r="M292" i="2"/>
  <c r="N292" i="2"/>
  <c r="L293" i="2"/>
  <c r="M293" i="2"/>
  <c r="N293" i="2"/>
  <c r="L294" i="2"/>
  <c r="M294" i="2"/>
  <c r="N294" i="2"/>
  <c r="L295" i="2"/>
  <c r="M295" i="2"/>
  <c r="N295" i="2"/>
  <c r="L296" i="2"/>
  <c r="M296" i="2"/>
  <c r="N296" i="2"/>
  <c r="L297" i="2"/>
  <c r="M297" i="2"/>
  <c r="N297" i="2"/>
  <c r="L298" i="2"/>
  <c r="M298" i="2"/>
  <c r="N298" i="2"/>
  <c r="L299" i="2"/>
  <c r="M299" i="2"/>
  <c r="N299" i="2"/>
  <c r="L300" i="2"/>
  <c r="M300" i="2"/>
  <c r="N300" i="2"/>
  <c r="L301" i="2"/>
  <c r="M301" i="2"/>
  <c r="N301" i="2"/>
  <c r="L302" i="2"/>
  <c r="M302" i="2"/>
  <c r="N302" i="2"/>
  <c r="L303" i="2"/>
  <c r="M303" i="2"/>
  <c r="N303" i="2"/>
  <c r="L304" i="2"/>
  <c r="M304" i="2"/>
  <c r="N304" i="2"/>
  <c r="L305" i="2"/>
  <c r="M305" i="2"/>
  <c r="N305" i="2"/>
  <c r="L306" i="2"/>
  <c r="M306" i="2"/>
  <c r="N306" i="2"/>
  <c r="L307" i="2"/>
  <c r="M307" i="2"/>
  <c r="N307" i="2"/>
  <c r="L308" i="2"/>
  <c r="M308" i="2"/>
  <c r="N308" i="2"/>
  <c r="L309" i="2"/>
  <c r="M309" i="2"/>
  <c r="N309" i="2"/>
  <c r="L310" i="2"/>
  <c r="M310" i="2"/>
  <c r="N310" i="2"/>
  <c r="L311" i="2"/>
  <c r="M311" i="2"/>
  <c r="N311" i="2"/>
  <c r="L312" i="2"/>
  <c r="M312" i="2"/>
  <c r="N312" i="2"/>
  <c r="L313" i="2"/>
  <c r="M313" i="2"/>
  <c r="N313" i="2"/>
  <c r="L314" i="2"/>
  <c r="M314" i="2"/>
  <c r="N314" i="2"/>
  <c r="L315" i="2"/>
  <c r="M315" i="2"/>
  <c r="N315" i="2"/>
  <c r="L316" i="2"/>
  <c r="M316" i="2"/>
  <c r="N316" i="2"/>
  <c r="L317" i="2"/>
  <c r="M317" i="2"/>
  <c r="N317" i="2"/>
  <c r="L318" i="2"/>
  <c r="M318" i="2"/>
  <c r="N318" i="2"/>
  <c r="L319" i="2"/>
  <c r="M319" i="2"/>
  <c r="N319" i="2"/>
  <c r="L320" i="2"/>
  <c r="M320" i="2"/>
  <c r="N320" i="2"/>
  <c r="L321" i="2"/>
  <c r="M321" i="2"/>
  <c r="N321" i="2"/>
  <c r="L322" i="2"/>
  <c r="M322" i="2"/>
  <c r="N322" i="2"/>
  <c r="L323" i="2"/>
  <c r="M323" i="2"/>
  <c r="N323" i="2"/>
  <c r="L324" i="2"/>
  <c r="M324" i="2"/>
  <c r="N324" i="2"/>
  <c r="L325" i="2"/>
  <c r="M325" i="2"/>
  <c r="N325" i="2"/>
  <c r="L326" i="2"/>
  <c r="M326" i="2"/>
  <c r="N326" i="2"/>
  <c r="L327" i="2"/>
  <c r="M327" i="2"/>
  <c r="N327" i="2"/>
  <c r="L328" i="2"/>
  <c r="M328" i="2"/>
  <c r="N328" i="2"/>
  <c r="L329" i="2"/>
  <c r="M329" i="2"/>
  <c r="N329" i="2"/>
  <c r="L330" i="2"/>
  <c r="M330" i="2"/>
  <c r="N330" i="2"/>
  <c r="L331" i="2"/>
  <c r="M331" i="2"/>
  <c r="N331" i="2"/>
  <c r="L332" i="2"/>
  <c r="M332" i="2"/>
  <c r="N332" i="2"/>
  <c r="L333" i="2"/>
  <c r="M333" i="2"/>
  <c r="N333" i="2"/>
  <c r="L334" i="2"/>
  <c r="M334" i="2"/>
  <c r="N334" i="2"/>
  <c r="L335" i="2"/>
  <c r="M335" i="2"/>
  <c r="N335" i="2"/>
  <c r="L336" i="2"/>
  <c r="M336" i="2"/>
  <c r="N336" i="2"/>
  <c r="L337" i="2"/>
  <c r="M337" i="2"/>
  <c r="N337" i="2"/>
  <c r="L338" i="2"/>
  <c r="M338" i="2"/>
  <c r="N338" i="2"/>
  <c r="L339" i="2"/>
  <c r="M339" i="2"/>
  <c r="N339" i="2"/>
  <c r="L340" i="2"/>
  <c r="M340" i="2"/>
  <c r="N340" i="2"/>
  <c r="L341" i="2"/>
  <c r="M341" i="2"/>
  <c r="N341" i="2"/>
  <c r="L342" i="2"/>
  <c r="M342" i="2"/>
  <c r="N342" i="2"/>
  <c r="L343" i="2"/>
  <c r="M343" i="2"/>
  <c r="N343" i="2"/>
  <c r="L344" i="2"/>
  <c r="M344" i="2"/>
  <c r="N344" i="2"/>
  <c r="L345" i="2"/>
  <c r="M345" i="2"/>
  <c r="N345" i="2"/>
  <c r="L346" i="2"/>
  <c r="M346" i="2"/>
  <c r="N346" i="2"/>
  <c r="L347" i="2"/>
  <c r="M347" i="2"/>
  <c r="N347" i="2"/>
  <c r="L348" i="2"/>
  <c r="M348" i="2"/>
  <c r="N348" i="2"/>
  <c r="L349" i="2"/>
  <c r="M349" i="2"/>
  <c r="N349" i="2"/>
  <c r="L350" i="2"/>
  <c r="M350" i="2"/>
  <c r="N350" i="2"/>
  <c r="L351" i="2"/>
  <c r="M351" i="2"/>
  <c r="N351" i="2"/>
  <c r="L352" i="2"/>
  <c r="M352" i="2"/>
  <c r="N352" i="2"/>
  <c r="L353" i="2"/>
  <c r="M353" i="2"/>
  <c r="N353" i="2"/>
  <c r="L354" i="2"/>
  <c r="M354" i="2"/>
  <c r="N354" i="2"/>
  <c r="L355" i="2"/>
  <c r="M355" i="2"/>
  <c r="N355" i="2"/>
  <c r="L356" i="2"/>
  <c r="M356" i="2"/>
  <c r="N356" i="2"/>
  <c r="L357" i="2"/>
  <c r="M357" i="2"/>
  <c r="N357" i="2"/>
  <c r="L358" i="2"/>
  <c r="M358" i="2"/>
  <c r="N358" i="2"/>
  <c r="L359" i="2"/>
  <c r="M359" i="2"/>
  <c r="N359" i="2"/>
  <c r="L360" i="2"/>
  <c r="M360" i="2"/>
  <c r="N360" i="2"/>
  <c r="L361" i="2"/>
  <c r="M361" i="2"/>
  <c r="N361" i="2"/>
  <c r="L362" i="2"/>
  <c r="M362" i="2"/>
  <c r="N362" i="2"/>
  <c r="M3" i="2"/>
  <c r="N3" i="2"/>
  <c r="O3" i="2"/>
  <c r="B2" i="2" l="1"/>
  <c r="E2" i="2" l="1"/>
  <c r="E313" i="2" s="1"/>
  <c r="O313" i="2" s="1"/>
  <c r="A32" i="1"/>
  <c r="D2" i="2"/>
  <c r="D270" i="2" s="1"/>
  <c r="N270" i="2" s="1"/>
  <c r="A25" i="1"/>
  <c r="C2" i="2"/>
  <c r="C107" i="2" s="1"/>
  <c r="M107" i="2" s="1"/>
  <c r="A16" i="1"/>
  <c r="H2" i="2"/>
  <c r="B19" i="2"/>
  <c r="L19" i="2" s="1"/>
  <c r="A10" i="1"/>
  <c r="I2" i="2"/>
  <c r="A2" i="1"/>
  <c r="B14" i="2"/>
  <c r="L14" i="2" s="1"/>
  <c r="B73" i="2"/>
  <c r="L73" i="2" s="1"/>
  <c r="B48" i="2"/>
  <c r="L48" i="2" s="1"/>
  <c r="B41" i="2"/>
  <c r="L41" i="2" s="1"/>
  <c r="B89" i="2"/>
  <c r="L89" i="2" s="1"/>
  <c r="B46" i="2"/>
  <c r="L46" i="2" s="1"/>
  <c r="B8" i="2"/>
  <c r="L8" i="2" s="1"/>
  <c r="B28" i="2"/>
  <c r="L28" i="2" s="1"/>
  <c r="B83" i="2"/>
  <c r="L83" i="2" s="1"/>
  <c r="B36" i="2"/>
  <c r="L36" i="2" s="1"/>
  <c r="B44" i="2"/>
  <c r="L44" i="2" s="1"/>
  <c r="B52" i="2"/>
  <c r="L52" i="2" s="1"/>
  <c r="B60" i="2"/>
  <c r="L60" i="2" s="1"/>
  <c r="B92" i="2"/>
  <c r="L92" i="2" s="1"/>
  <c r="B43" i="2"/>
  <c r="L43" i="2" s="1"/>
  <c r="B59" i="2"/>
  <c r="L59" i="2" s="1"/>
  <c r="B76" i="2"/>
  <c r="L76" i="2" s="1"/>
  <c r="B13" i="2"/>
  <c r="L13" i="2" s="1"/>
  <c r="B61" i="2"/>
  <c r="L61" i="2" s="1"/>
  <c r="B77" i="2"/>
  <c r="L77" i="2" s="1"/>
  <c r="B18" i="2"/>
  <c r="L18" i="2" s="1"/>
  <c r="B34" i="2"/>
  <c r="L34" i="2" s="1"/>
  <c r="B82" i="2"/>
  <c r="L82" i="2" s="1"/>
  <c r="B31" i="2"/>
  <c r="L31" i="2" s="1"/>
  <c r="B24" i="2"/>
  <c r="L24" i="2" s="1"/>
  <c r="B56" i="2"/>
  <c r="L56" i="2" s="1"/>
  <c r="B17" i="2"/>
  <c r="L17" i="2" s="1"/>
  <c r="B33" i="2"/>
  <c r="L33" i="2" s="1"/>
  <c r="B65" i="2"/>
  <c r="L65" i="2" s="1"/>
  <c r="B81" i="2"/>
  <c r="L81" i="2" s="1"/>
  <c r="B11" i="2"/>
  <c r="L11" i="2" s="1"/>
  <c r="B22" i="2"/>
  <c r="L22" i="2" s="1"/>
  <c r="B38" i="2"/>
  <c r="L38" i="2" s="1"/>
  <c r="B54" i="2"/>
  <c r="L54" i="2" s="1"/>
  <c r="B86" i="2"/>
  <c r="L86" i="2" s="1"/>
  <c r="B39" i="2"/>
  <c r="L39" i="2" s="1"/>
  <c r="B71" i="2"/>
  <c r="L71" i="2" s="1"/>
  <c r="B32" i="2"/>
  <c r="L32" i="2" s="1"/>
  <c r="B64" i="2"/>
  <c r="L64" i="2" s="1"/>
  <c r="B3" i="2"/>
  <c r="L3" i="2" s="1"/>
  <c r="B21" i="2"/>
  <c r="L21" i="2" s="1"/>
  <c r="B37" i="2"/>
  <c r="L37" i="2" s="1"/>
  <c r="B69" i="2"/>
  <c r="L69" i="2" s="1"/>
  <c r="B85" i="2"/>
  <c r="L85" i="2" s="1"/>
  <c r="B15" i="2"/>
  <c r="L15" i="2" s="1"/>
  <c r="B26" i="2"/>
  <c r="L26" i="2" s="1"/>
  <c r="B42" i="2"/>
  <c r="L42" i="2" s="1"/>
  <c r="B58" i="2"/>
  <c r="L58" i="2" s="1"/>
  <c r="B90" i="2"/>
  <c r="L90" i="2" s="1"/>
  <c r="B47" i="2"/>
  <c r="L47" i="2" s="1"/>
  <c r="B79" i="2"/>
  <c r="L79" i="2" s="1"/>
  <c r="B40" i="2"/>
  <c r="L40" i="2" s="1"/>
  <c r="B72" i="2"/>
  <c r="L72" i="2" s="1"/>
  <c r="E361" i="2" l="1"/>
  <c r="O361" i="2" s="1"/>
  <c r="E310" i="2"/>
  <c r="O310" i="2" s="1"/>
  <c r="E291" i="2"/>
  <c r="O291" i="2" s="1"/>
  <c r="E355" i="2"/>
  <c r="O355" i="2" s="1"/>
  <c r="C119" i="2"/>
  <c r="M119" i="2" s="1"/>
  <c r="C155" i="2"/>
  <c r="M155" i="2" s="1"/>
  <c r="C110" i="2"/>
  <c r="M110" i="2" s="1"/>
  <c r="C103" i="2"/>
  <c r="M103" i="2" s="1"/>
  <c r="C176" i="2"/>
  <c r="M176" i="2" s="1"/>
  <c r="C168" i="2"/>
  <c r="M168" i="2" s="1"/>
  <c r="C136" i="2"/>
  <c r="M136" i="2" s="1"/>
  <c r="C158" i="2"/>
  <c r="M158" i="2" s="1"/>
  <c r="C120" i="2"/>
  <c r="M120" i="2" s="1"/>
  <c r="C126" i="2"/>
  <c r="M126" i="2" s="1"/>
  <c r="C151" i="2"/>
  <c r="M151" i="2" s="1"/>
  <c r="C137" i="2"/>
  <c r="M137" i="2" s="1"/>
  <c r="C132" i="2"/>
  <c r="M132" i="2" s="1"/>
  <c r="C174" i="2"/>
  <c r="M174" i="2" s="1"/>
  <c r="C121" i="2"/>
  <c r="M121" i="2" s="1"/>
  <c r="C123" i="2"/>
  <c r="M123" i="2" s="1"/>
  <c r="C156" i="2"/>
  <c r="M156" i="2" s="1"/>
  <c r="C141" i="2"/>
  <c r="M141" i="2" s="1"/>
  <c r="C140" i="2"/>
  <c r="M140" i="2" s="1"/>
  <c r="C167" i="2"/>
  <c r="M167" i="2" s="1"/>
  <c r="C179" i="2"/>
  <c r="M179" i="2" s="1"/>
  <c r="C97" i="2"/>
  <c r="M97" i="2" s="1"/>
  <c r="C159" i="2"/>
  <c r="M159" i="2" s="1"/>
  <c r="C169" i="2"/>
  <c r="M169" i="2" s="1"/>
  <c r="C105" i="2"/>
  <c r="M105" i="2" s="1"/>
  <c r="C146" i="2"/>
  <c r="M146" i="2" s="1"/>
  <c r="C171" i="2"/>
  <c r="M171" i="2" s="1"/>
  <c r="C160" i="2"/>
  <c r="M160" i="2" s="1"/>
  <c r="C104" i="2"/>
  <c r="M104" i="2" s="1"/>
  <c r="C148" i="2"/>
  <c r="M148" i="2" s="1"/>
  <c r="C108" i="2"/>
  <c r="M108" i="2" s="1"/>
  <c r="C180" i="2"/>
  <c r="M180" i="2" s="1"/>
  <c r="C181" i="2"/>
  <c r="M181" i="2" s="1"/>
  <c r="C142" i="2"/>
  <c r="M142" i="2" s="1"/>
  <c r="C135" i="2"/>
  <c r="M135" i="2" s="1"/>
  <c r="C153" i="2"/>
  <c r="M153" i="2" s="1"/>
  <c r="C114" i="2"/>
  <c r="M114" i="2" s="1"/>
  <c r="C124" i="2"/>
  <c r="M124" i="2" s="1"/>
  <c r="C152" i="2"/>
  <c r="M152" i="2" s="1"/>
  <c r="C163" i="2"/>
  <c r="M163" i="2" s="1"/>
  <c r="C116" i="2"/>
  <c r="M116" i="2" s="1"/>
  <c r="C175" i="2"/>
  <c r="M175" i="2" s="1"/>
  <c r="C172" i="2"/>
  <c r="M172" i="2" s="1"/>
  <c r="C128" i="2"/>
  <c r="M128" i="2" s="1"/>
  <c r="C133" i="2"/>
  <c r="M133" i="2" s="1"/>
  <c r="C96" i="2"/>
  <c r="M96" i="2" s="1"/>
  <c r="C100" i="2"/>
  <c r="M100" i="2" s="1"/>
  <c r="C144" i="2"/>
  <c r="M144" i="2" s="1"/>
  <c r="C154" i="2"/>
  <c r="M154" i="2" s="1"/>
  <c r="C106" i="2"/>
  <c r="M106" i="2" s="1"/>
  <c r="C162" i="2"/>
  <c r="M162" i="2" s="1"/>
  <c r="C139" i="2"/>
  <c r="M139" i="2" s="1"/>
  <c r="C102" i="2"/>
  <c r="M102" i="2" s="1"/>
  <c r="C164" i="2"/>
  <c r="M164" i="2" s="1"/>
  <c r="C112" i="2"/>
  <c r="M112" i="2" s="1"/>
  <c r="C122" i="2"/>
  <c r="M122" i="2" s="1"/>
  <c r="C143" i="2"/>
  <c r="M143" i="2" s="1"/>
  <c r="C147" i="2"/>
  <c r="M147" i="2" s="1"/>
  <c r="C117" i="2"/>
  <c r="M117" i="2" s="1"/>
  <c r="C166" i="2"/>
  <c r="M166" i="2" s="1"/>
  <c r="C95" i="2"/>
  <c r="M95" i="2" s="1"/>
  <c r="C99" i="2"/>
  <c r="M99" i="2" s="1"/>
  <c r="C150" i="2"/>
  <c r="M150" i="2" s="1"/>
  <c r="C177" i="2"/>
  <c r="M177" i="2" s="1"/>
  <c r="C138" i="2"/>
  <c r="M138" i="2" s="1"/>
  <c r="C131" i="2"/>
  <c r="M131" i="2" s="1"/>
  <c r="C165" i="2"/>
  <c r="M165" i="2" s="1"/>
  <c r="C101" i="2"/>
  <c r="M101" i="2" s="1"/>
  <c r="C157" i="2"/>
  <c r="M157" i="2" s="1"/>
  <c r="C134" i="2"/>
  <c r="M134" i="2" s="1"/>
  <c r="C127" i="2"/>
  <c r="M127" i="2" s="1"/>
  <c r="C161" i="2"/>
  <c r="M161" i="2" s="1"/>
  <c r="C115" i="2"/>
  <c r="M115" i="2" s="1"/>
  <c r="C149" i="2"/>
  <c r="M149" i="2" s="1"/>
  <c r="C182" i="2"/>
  <c r="M182" i="2" s="1"/>
  <c r="C118" i="2"/>
  <c r="M118" i="2" s="1"/>
  <c r="C111" i="2"/>
  <c r="M111" i="2" s="1"/>
  <c r="C129" i="2"/>
  <c r="M129" i="2" s="1"/>
  <c r="E343" i="2"/>
  <c r="O343" i="2" s="1"/>
  <c r="E315" i="2"/>
  <c r="O315" i="2" s="1"/>
  <c r="E286" i="2"/>
  <c r="O286" i="2" s="1"/>
  <c r="E353" i="2"/>
  <c r="O353" i="2" s="1"/>
  <c r="E288" i="2"/>
  <c r="O288" i="2" s="1"/>
  <c r="C113" i="2"/>
  <c r="M113" i="2" s="1"/>
  <c r="E302" i="2"/>
  <c r="O302" i="2" s="1"/>
  <c r="E290" i="2"/>
  <c r="O290" i="2" s="1"/>
  <c r="F4" i="2"/>
  <c r="G4" i="2" s="1"/>
  <c r="F8" i="2"/>
  <c r="G8" i="2" s="1"/>
  <c r="F12" i="2"/>
  <c r="G12" i="2" s="1"/>
  <c r="F16" i="2"/>
  <c r="G16" i="2" s="1"/>
  <c r="F20" i="2"/>
  <c r="G20" i="2" s="1"/>
  <c r="F24" i="2"/>
  <c r="G24" i="2" s="1"/>
  <c r="F28" i="2"/>
  <c r="G28" i="2" s="1"/>
  <c r="F32" i="2"/>
  <c r="G32" i="2" s="1"/>
  <c r="F36" i="2"/>
  <c r="G36" i="2" s="1"/>
  <c r="F40" i="2"/>
  <c r="G40" i="2" s="1"/>
  <c r="F44" i="2"/>
  <c r="G44" i="2" s="1"/>
  <c r="F48" i="2"/>
  <c r="G48" i="2" s="1"/>
  <c r="F52" i="2"/>
  <c r="G52" i="2" s="1"/>
  <c r="F56" i="2"/>
  <c r="G56" i="2" s="1"/>
  <c r="F60" i="2"/>
  <c r="G60" i="2" s="1"/>
  <c r="F64" i="2"/>
  <c r="G64" i="2" s="1"/>
  <c r="F68" i="2"/>
  <c r="G68" i="2" s="1"/>
  <c r="F72" i="2"/>
  <c r="G72" i="2" s="1"/>
  <c r="F76" i="2"/>
  <c r="G76" i="2" s="1"/>
  <c r="F80" i="2"/>
  <c r="G80" i="2" s="1"/>
  <c r="F84" i="2"/>
  <c r="G84" i="2" s="1"/>
  <c r="F88" i="2"/>
  <c r="G88" i="2" s="1"/>
  <c r="F92" i="2"/>
  <c r="G92" i="2" s="1"/>
  <c r="F96" i="2"/>
  <c r="G96" i="2" s="1"/>
  <c r="F100" i="2"/>
  <c r="G100" i="2" s="1"/>
  <c r="F104" i="2"/>
  <c r="G104" i="2" s="1"/>
  <c r="F108" i="2"/>
  <c r="G108" i="2" s="1"/>
  <c r="F112" i="2"/>
  <c r="G112" i="2" s="1"/>
  <c r="F116" i="2"/>
  <c r="G116" i="2" s="1"/>
  <c r="F120" i="2"/>
  <c r="G120" i="2" s="1"/>
  <c r="F124" i="2"/>
  <c r="G124" i="2" s="1"/>
  <c r="F128" i="2"/>
  <c r="G128" i="2" s="1"/>
  <c r="F132" i="2"/>
  <c r="G132" i="2" s="1"/>
  <c r="F136" i="2"/>
  <c r="G136" i="2" s="1"/>
  <c r="F140" i="2"/>
  <c r="G140" i="2" s="1"/>
  <c r="F144" i="2"/>
  <c r="G144" i="2" s="1"/>
  <c r="F148" i="2"/>
  <c r="G148" i="2" s="1"/>
  <c r="F152" i="2"/>
  <c r="G152" i="2" s="1"/>
  <c r="F156" i="2"/>
  <c r="G156" i="2" s="1"/>
  <c r="F160" i="2"/>
  <c r="G160" i="2" s="1"/>
  <c r="F164" i="2"/>
  <c r="G164" i="2" s="1"/>
  <c r="F168" i="2"/>
  <c r="G168" i="2" s="1"/>
  <c r="F172" i="2"/>
  <c r="G172" i="2" s="1"/>
  <c r="F176" i="2"/>
  <c r="G176" i="2" s="1"/>
  <c r="F180" i="2"/>
  <c r="G180" i="2" s="1"/>
  <c r="F184" i="2"/>
  <c r="G184" i="2" s="1"/>
  <c r="F188" i="2"/>
  <c r="G188" i="2" s="1"/>
  <c r="F192" i="2"/>
  <c r="G192" i="2" s="1"/>
  <c r="F196" i="2"/>
  <c r="G196" i="2" s="1"/>
  <c r="F200" i="2"/>
  <c r="G200" i="2" s="1"/>
  <c r="F204" i="2"/>
  <c r="G204" i="2" s="1"/>
  <c r="F208" i="2"/>
  <c r="G208" i="2" s="1"/>
  <c r="F212" i="2"/>
  <c r="G212" i="2" s="1"/>
  <c r="F216" i="2"/>
  <c r="G216" i="2" s="1"/>
  <c r="F220" i="2"/>
  <c r="G220" i="2" s="1"/>
  <c r="F224" i="2"/>
  <c r="G224" i="2" s="1"/>
  <c r="F228" i="2"/>
  <c r="G228" i="2" s="1"/>
  <c r="F232" i="2"/>
  <c r="G232" i="2" s="1"/>
  <c r="F236" i="2"/>
  <c r="G236" i="2" s="1"/>
  <c r="F240" i="2"/>
  <c r="G240" i="2" s="1"/>
  <c r="F244" i="2"/>
  <c r="G244" i="2" s="1"/>
  <c r="F248" i="2"/>
  <c r="G248" i="2" s="1"/>
  <c r="F252" i="2"/>
  <c r="G252" i="2" s="1"/>
  <c r="F256" i="2"/>
  <c r="G256" i="2" s="1"/>
  <c r="F260" i="2"/>
  <c r="G260" i="2" s="1"/>
  <c r="F264" i="2"/>
  <c r="G264" i="2" s="1"/>
  <c r="F268" i="2"/>
  <c r="G268" i="2" s="1"/>
  <c r="F272" i="2"/>
  <c r="G272" i="2" s="1"/>
  <c r="F276" i="2"/>
  <c r="G276" i="2" s="1"/>
  <c r="F280" i="2"/>
  <c r="G280" i="2" s="1"/>
  <c r="F284" i="2"/>
  <c r="G284" i="2" s="1"/>
  <c r="F288" i="2"/>
  <c r="G288" i="2" s="1"/>
  <c r="F292" i="2"/>
  <c r="G292" i="2" s="1"/>
  <c r="F296" i="2"/>
  <c r="G296" i="2" s="1"/>
  <c r="F300" i="2"/>
  <c r="G300" i="2" s="1"/>
  <c r="F304" i="2"/>
  <c r="G304" i="2" s="1"/>
  <c r="F308" i="2"/>
  <c r="G308" i="2" s="1"/>
  <c r="F312" i="2"/>
  <c r="G312" i="2" s="1"/>
  <c r="F316" i="2"/>
  <c r="G316" i="2" s="1"/>
  <c r="F320" i="2"/>
  <c r="G320" i="2" s="1"/>
  <c r="F324" i="2"/>
  <c r="G324" i="2" s="1"/>
  <c r="F328" i="2"/>
  <c r="G328" i="2" s="1"/>
  <c r="F332" i="2"/>
  <c r="G332" i="2" s="1"/>
  <c r="F336" i="2"/>
  <c r="G336" i="2" s="1"/>
  <c r="F340" i="2"/>
  <c r="G340" i="2" s="1"/>
  <c r="F5" i="2"/>
  <c r="G5" i="2" s="1"/>
  <c r="F9" i="2"/>
  <c r="G9" i="2" s="1"/>
  <c r="F13" i="2"/>
  <c r="G13" i="2" s="1"/>
  <c r="F17" i="2"/>
  <c r="G17" i="2" s="1"/>
  <c r="F21" i="2"/>
  <c r="G21" i="2" s="1"/>
  <c r="F25" i="2"/>
  <c r="G25" i="2" s="1"/>
  <c r="F29" i="2"/>
  <c r="G29" i="2" s="1"/>
  <c r="F33" i="2"/>
  <c r="G33" i="2" s="1"/>
  <c r="F37" i="2"/>
  <c r="G37" i="2" s="1"/>
  <c r="F41" i="2"/>
  <c r="G41" i="2" s="1"/>
  <c r="F45" i="2"/>
  <c r="G45" i="2" s="1"/>
  <c r="F49" i="2"/>
  <c r="G49" i="2" s="1"/>
  <c r="F53" i="2"/>
  <c r="G53" i="2" s="1"/>
  <c r="F57" i="2"/>
  <c r="G57" i="2" s="1"/>
  <c r="F61" i="2"/>
  <c r="G61" i="2" s="1"/>
  <c r="F65" i="2"/>
  <c r="G65" i="2" s="1"/>
  <c r="F69" i="2"/>
  <c r="G69" i="2" s="1"/>
  <c r="F73" i="2"/>
  <c r="G73" i="2" s="1"/>
  <c r="F77" i="2"/>
  <c r="G77" i="2" s="1"/>
  <c r="F81" i="2"/>
  <c r="G81" i="2" s="1"/>
  <c r="F85" i="2"/>
  <c r="G85" i="2" s="1"/>
  <c r="F89" i="2"/>
  <c r="G89" i="2" s="1"/>
  <c r="F93" i="2"/>
  <c r="G93" i="2" s="1"/>
  <c r="F97" i="2"/>
  <c r="G97" i="2" s="1"/>
  <c r="F101" i="2"/>
  <c r="G101" i="2" s="1"/>
  <c r="F105" i="2"/>
  <c r="G105" i="2" s="1"/>
  <c r="F109" i="2"/>
  <c r="G109" i="2" s="1"/>
  <c r="F113" i="2"/>
  <c r="G113" i="2" s="1"/>
  <c r="F117" i="2"/>
  <c r="G117" i="2" s="1"/>
  <c r="F121" i="2"/>
  <c r="G121" i="2" s="1"/>
  <c r="F125" i="2"/>
  <c r="G125" i="2" s="1"/>
  <c r="F129" i="2"/>
  <c r="G129" i="2" s="1"/>
  <c r="F133" i="2"/>
  <c r="G133" i="2" s="1"/>
  <c r="F137" i="2"/>
  <c r="G137" i="2" s="1"/>
  <c r="F141" i="2"/>
  <c r="G141" i="2" s="1"/>
  <c r="F145" i="2"/>
  <c r="G145" i="2" s="1"/>
  <c r="F149" i="2"/>
  <c r="G149" i="2" s="1"/>
  <c r="F153" i="2"/>
  <c r="G153" i="2" s="1"/>
  <c r="F157" i="2"/>
  <c r="G157" i="2" s="1"/>
  <c r="F161" i="2"/>
  <c r="G161" i="2" s="1"/>
  <c r="F165" i="2"/>
  <c r="G165" i="2" s="1"/>
  <c r="F169" i="2"/>
  <c r="G169" i="2" s="1"/>
  <c r="F173" i="2"/>
  <c r="G173" i="2" s="1"/>
  <c r="F177" i="2"/>
  <c r="G177" i="2" s="1"/>
  <c r="F181" i="2"/>
  <c r="G181" i="2" s="1"/>
  <c r="F185" i="2"/>
  <c r="G185" i="2" s="1"/>
  <c r="F189" i="2"/>
  <c r="G189" i="2" s="1"/>
  <c r="F193" i="2"/>
  <c r="G193" i="2" s="1"/>
  <c r="F197" i="2"/>
  <c r="G197" i="2" s="1"/>
  <c r="F201" i="2"/>
  <c r="G201" i="2" s="1"/>
  <c r="F205" i="2"/>
  <c r="G205" i="2" s="1"/>
  <c r="F209" i="2"/>
  <c r="G209" i="2" s="1"/>
  <c r="F213" i="2"/>
  <c r="G213" i="2" s="1"/>
  <c r="F217" i="2"/>
  <c r="G217" i="2" s="1"/>
  <c r="F221" i="2"/>
  <c r="G221" i="2" s="1"/>
  <c r="F225" i="2"/>
  <c r="G225" i="2" s="1"/>
  <c r="F229" i="2"/>
  <c r="G229" i="2" s="1"/>
  <c r="F233" i="2"/>
  <c r="G233" i="2" s="1"/>
  <c r="F237" i="2"/>
  <c r="G237" i="2" s="1"/>
  <c r="F241" i="2"/>
  <c r="G241" i="2" s="1"/>
  <c r="F245" i="2"/>
  <c r="G245" i="2" s="1"/>
  <c r="F249" i="2"/>
  <c r="G249" i="2" s="1"/>
  <c r="F253" i="2"/>
  <c r="G253" i="2" s="1"/>
  <c r="F257" i="2"/>
  <c r="G257" i="2" s="1"/>
  <c r="F261" i="2"/>
  <c r="G261" i="2" s="1"/>
  <c r="F265" i="2"/>
  <c r="G265" i="2" s="1"/>
  <c r="F269" i="2"/>
  <c r="G269" i="2" s="1"/>
  <c r="F273" i="2"/>
  <c r="G273" i="2" s="1"/>
  <c r="F277" i="2"/>
  <c r="G277" i="2" s="1"/>
  <c r="F281" i="2"/>
  <c r="G281" i="2" s="1"/>
  <c r="F285" i="2"/>
  <c r="G285" i="2" s="1"/>
  <c r="F289" i="2"/>
  <c r="G289" i="2" s="1"/>
  <c r="F293" i="2"/>
  <c r="G293" i="2" s="1"/>
  <c r="F297" i="2"/>
  <c r="G297" i="2" s="1"/>
  <c r="F301" i="2"/>
  <c r="G301" i="2" s="1"/>
  <c r="F305" i="2"/>
  <c r="G305" i="2" s="1"/>
  <c r="F309" i="2"/>
  <c r="G309" i="2" s="1"/>
  <c r="F313" i="2"/>
  <c r="G313" i="2" s="1"/>
  <c r="F317" i="2"/>
  <c r="G317" i="2" s="1"/>
  <c r="F321" i="2"/>
  <c r="G321" i="2" s="1"/>
  <c r="F325" i="2"/>
  <c r="G325" i="2" s="1"/>
  <c r="F329" i="2"/>
  <c r="G329" i="2" s="1"/>
  <c r="F333" i="2"/>
  <c r="G333" i="2" s="1"/>
  <c r="F337" i="2"/>
  <c r="G337" i="2" s="1"/>
  <c r="F341" i="2"/>
  <c r="G341" i="2" s="1"/>
  <c r="F6" i="2"/>
  <c r="G6" i="2" s="1"/>
  <c r="F10" i="2"/>
  <c r="G10" i="2" s="1"/>
  <c r="F14" i="2"/>
  <c r="G14" i="2" s="1"/>
  <c r="F18" i="2"/>
  <c r="G18" i="2" s="1"/>
  <c r="F22" i="2"/>
  <c r="G22" i="2" s="1"/>
  <c r="F26" i="2"/>
  <c r="G26" i="2" s="1"/>
  <c r="F30" i="2"/>
  <c r="G30" i="2" s="1"/>
  <c r="F34" i="2"/>
  <c r="G34" i="2" s="1"/>
  <c r="F38" i="2"/>
  <c r="G38" i="2" s="1"/>
  <c r="F42" i="2"/>
  <c r="G42" i="2" s="1"/>
  <c r="F46" i="2"/>
  <c r="G46" i="2" s="1"/>
  <c r="F50" i="2"/>
  <c r="G50" i="2" s="1"/>
  <c r="F54" i="2"/>
  <c r="G54" i="2" s="1"/>
  <c r="F58" i="2"/>
  <c r="G58" i="2" s="1"/>
  <c r="F62" i="2"/>
  <c r="G62" i="2" s="1"/>
  <c r="F66" i="2"/>
  <c r="G66" i="2" s="1"/>
  <c r="F70" i="2"/>
  <c r="G70" i="2" s="1"/>
  <c r="F74" i="2"/>
  <c r="F78" i="2"/>
  <c r="G78" i="2" s="1"/>
  <c r="F82" i="2"/>
  <c r="G82" i="2" s="1"/>
  <c r="F86" i="2"/>
  <c r="G86" i="2" s="1"/>
  <c r="F90" i="2"/>
  <c r="G90" i="2" s="1"/>
  <c r="F94" i="2"/>
  <c r="G94" i="2" s="1"/>
  <c r="F98" i="2"/>
  <c r="G98" i="2" s="1"/>
  <c r="F102" i="2"/>
  <c r="G102" i="2" s="1"/>
  <c r="F106" i="2"/>
  <c r="G106" i="2" s="1"/>
  <c r="F110" i="2"/>
  <c r="G110" i="2" s="1"/>
  <c r="F114" i="2"/>
  <c r="G114" i="2" s="1"/>
  <c r="F118" i="2"/>
  <c r="G118" i="2" s="1"/>
  <c r="F122" i="2"/>
  <c r="G122" i="2" s="1"/>
  <c r="F126" i="2"/>
  <c r="G126" i="2" s="1"/>
  <c r="F130" i="2"/>
  <c r="G130" i="2" s="1"/>
  <c r="F134" i="2"/>
  <c r="G134" i="2" s="1"/>
  <c r="F138" i="2"/>
  <c r="G138" i="2" s="1"/>
  <c r="F142" i="2"/>
  <c r="G142" i="2" s="1"/>
  <c r="F146" i="2"/>
  <c r="F150" i="2"/>
  <c r="G150" i="2" s="1"/>
  <c r="F154" i="2"/>
  <c r="G154" i="2" s="1"/>
  <c r="F158" i="2"/>
  <c r="G158" i="2" s="1"/>
  <c r="F162" i="2"/>
  <c r="G162" i="2" s="1"/>
  <c r="F166" i="2"/>
  <c r="G166" i="2" s="1"/>
  <c r="F170" i="2"/>
  <c r="G170" i="2" s="1"/>
  <c r="F174" i="2"/>
  <c r="G174" i="2" s="1"/>
  <c r="F178" i="2"/>
  <c r="G178" i="2" s="1"/>
  <c r="F182" i="2"/>
  <c r="G182" i="2" s="1"/>
  <c r="F186" i="2"/>
  <c r="G186" i="2" s="1"/>
  <c r="F190" i="2"/>
  <c r="G190" i="2" s="1"/>
  <c r="F194" i="2"/>
  <c r="G194" i="2" s="1"/>
  <c r="F198" i="2"/>
  <c r="G198" i="2" s="1"/>
  <c r="F202" i="2"/>
  <c r="G202" i="2" s="1"/>
  <c r="F206" i="2"/>
  <c r="G206" i="2" s="1"/>
  <c r="F210" i="2"/>
  <c r="G210" i="2" s="1"/>
  <c r="F214" i="2"/>
  <c r="G214" i="2" s="1"/>
  <c r="F218" i="2"/>
  <c r="F222" i="2"/>
  <c r="G222" i="2" s="1"/>
  <c r="F226" i="2"/>
  <c r="G226" i="2" s="1"/>
  <c r="F230" i="2"/>
  <c r="G230" i="2" s="1"/>
  <c r="F234" i="2"/>
  <c r="G234" i="2" s="1"/>
  <c r="F238" i="2"/>
  <c r="G238" i="2" s="1"/>
  <c r="F242" i="2"/>
  <c r="G242" i="2" s="1"/>
  <c r="F246" i="2"/>
  <c r="G246" i="2" s="1"/>
  <c r="F250" i="2"/>
  <c r="G250" i="2" s="1"/>
  <c r="F254" i="2"/>
  <c r="G254" i="2" s="1"/>
  <c r="F258" i="2"/>
  <c r="G258" i="2" s="1"/>
  <c r="F262" i="2"/>
  <c r="G262" i="2" s="1"/>
  <c r="F266" i="2"/>
  <c r="G266" i="2" s="1"/>
  <c r="F270" i="2"/>
  <c r="G270" i="2" s="1"/>
  <c r="F274" i="2"/>
  <c r="G274" i="2" s="1"/>
  <c r="F278" i="2"/>
  <c r="G278" i="2" s="1"/>
  <c r="F282" i="2"/>
  <c r="G282" i="2" s="1"/>
  <c r="F286" i="2"/>
  <c r="G286" i="2" s="1"/>
  <c r="F290" i="2"/>
  <c r="F294" i="2"/>
  <c r="G294" i="2" s="1"/>
  <c r="F298" i="2"/>
  <c r="G298" i="2" s="1"/>
  <c r="F302" i="2"/>
  <c r="G302" i="2" s="1"/>
  <c r="F306" i="2"/>
  <c r="G306" i="2" s="1"/>
  <c r="F310" i="2"/>
  <c r="G310" i="2" s="1"/>
  <c r="F314" i="2"/>
  <c r="G314" i="2" s="1"/>
  <c r="F318" i="2"/>
  <c r="G318" i="2" s="1"/>
  <c r="F322" i="2"/>
  <c r="G322" i="2" s="1"/>
  <c r="F326" i="2"/>
  <c r="G326" i="2" s="1"/>
  <c r="F330" i="2"/>
  <c r="G330" i="2" s="1"/>
  <c r="F334" i="2"/>
  <c r="G334" i="2" s="1"/>
  <c r="F338" i="2"/>
  <c r="G338" i="2" s="1"/>
  <c r="F342" i="2"/>
  <c r="G342" i="2" s="1"/>
  <c r="F7" i="2"/>
  <c r="F11" i="2"/>
  <c r="G11" i="2" s="1"/>
  <c r="F15" i="2"/>
  <c r="G15" i="2" s="1"/>
  <c r="F19" i="2"/>
  <c r="G19" i="2" s="1"/>
  <c r="F23" i="2"/>
  <c r="G23" i="2" s="1"/>
  <c r="F27" i="2"/>
  <c r="G27" i="2" s="1"/>
  <c r="F31" i="2"/>
  <c r="G31" i="2" s="1"/>
  <c r="F35" i="2"/>
  <c r="G35" i="2" s="1"/>
  <c r="F39" i="2"/>
  <c r="G39" i="2" s="1"/>
  <c r="F43" i="2"/>
  <c r="G43" i="2" s="1"/>
  <c r="F47" i="2"/>
  <c r="G47" i="2" s="1"/>
  <c r="F51" i="2"/>
  <c r="G51" i="2" s="1"/>
  <c r="F55" i="2"/>
  <c r="G55" i="2" s="1"/>
  <c r="F59" i="2"/>
  <c r="G59" i="2" s="1"/>
  <c r="F63" i="2"/>
  <c r="G63" i="2" s="1"/>
  <c r="F67" i="2"/>
  <c r="G67" i="2" s="1"/>
  <c r="F71" i="2"/>
  <c r="G71" i="2" s="1"/>
  <c r="F75" i="2"/>
  <c r="G75" i="2" s="1"/>
  <c r="F79" i="2"/>
  <c r="G79" i="2" s="1"/>
  <c r="F83" i="2"/>
  <c r="G83" i="2" s="1"/>
  <c r="F87" i="2"/>
  <c r="G87" i="2" s="1"/>
  <c r="F103" i="2"/>
  <c r="G103" i="2" s="1"/>
  <c r="F119" i="2"/>
  <c r="G119" i="2" s="1"/>
  <c r="F135" i="2"/>
  <c r="G135" i="2" s="1"/>
  <c r="F151" i="2"/>
  <c r="G151" i="2" s="1"/>
  <c r="F167" i="2"/>
  <c r="G167" i="2" s="1"/>
  <c r="F183" i="2"/>
  <c r="G183" i="2" s="1"/>
  <c r="F199" i="2"/>
  <c r="G199" i="2" s="1"/>
  <c r="F215" i="2"/>
  <c r="G215" i="2" s="1"/>
  <c r="F231" i="2"/>
  <c r="G231" i="2" s="1"/>
  <c r="F247" i="2"/>
  <c r="G247" i="2" s="1"/>
  <c r="F263" i="2"/>
  <c r="G263" i="2" s="1"/>
  <c r="F279" i="2"/>
  <c r="G279" i="2" s="1"/>
  <c r="F295" i="2"/>
  <c r="G295" i="2" s="1"/>
  <c r="F311" i="2"/>
  <c r="G311" i="2" s="1"/>
  <c r="F327" i="2"/>
  <c r="G327" i="2" s="1"/>
  <c r="F343" i="2"/>
  <c r="G343" i="2" s="1"/>
  <c r="F347" i="2"/>
  <c r="G347" i="2" s="1"/>
  <c r="F351" i="2"/>
  <c r="G351" i="2" s="1"/>
  <c r="F355" i="2"/>
  <c r="G355" i="2" s="1"/>
  <c r="F359" i="2"/>
  <c r="G359" i="2" s="1"/>
  <c r="F3" i="2"/>
  <c r="G3" i="2" s="1"/>
  <c r="F91" i="2"/>
  <c r="G91" i="2" s="1"/>
  <c r="F107" i="2"/>
  <c r="G107" i="2" s="1"/>
  <c r="F123" i="2"/>
  <c r="G123" i="2" s="1"/>
  <c r="F139" i="2"/>
  <c r="G139" i="2" s="1"/>
  <c r="F155" i="2"/>
  <c r="G155" i="2" s="1"/>
  <c r="F171" i="2"/>
  <c r="G171" i="2" s="1"/>
  <c r="F187" i="2"/>
  <c r="G187" i="2" s="1"/>
  <c r="F203" i="2"/>
  <c r="G203" i="2" s="1"/>
  <c r="F219" i="2"/>
  <c r="G219" i="2" s="1"/>
  <c r="F235" i="2"/>
  <c r="G235" i="2" s="1"/>
  <c r="F251" i="2"/>
  <c r="G251" i="2" s="1"/>
  <c r="F267" i="2"/>
  <c r="G267" i="2" s="1"/>
  <c r="F283" i="2"/>
  <c r="G283" i="2" s="1"/>
  <c r="F299" i="2"/>
  <c r="G299" i="2" s="1"/>
  <c r="F315" i="2"/>
  <c r="G315" i="2" s="1"/>
  <c r="F331" i="2"/>
  <c r="G331" i="2" s="1"/>
  <c r="F344" i="2"/>
  <c r="G344" i="2" s="1"/>
  <c r="F348" i="2"/>
  <c r="G348" i="2" s="1"/>
  <c r="F352" i="2"/>
  <c r="G352" i="2" s="1"/>
  <c r="F356" i="2"/>
  <c r="G356" i="2" s="1"/>
  <c r="F360" i="2"/>
  <c r="G360" i="2" s="1"/>
  <c r="F95" i="2"/>
  <c r="G95" i="2" s="1"/>
  <c r="F111" i="2"/>
  <c r="G111" i="2" s="1"/>
  <c r="F127" i="2"/>
  <c r="G127" i="2" s="1"/>
  <c r="F143" i="2"/>
  <c r="G143" i="2" s="1"/>
  <c r="F159" i="2"/>
  <c r="G159" i="2" s="1"/>
  <c r="F175" i="2"/>
  <c r="G175" i="2" s="1"/>
  <c r="F191" i="2"/>
  <c r="G191" i="2" s="1"/>
  <c r="F207" i="2"/>
  <c r="G207" i="2" s="1"/>
  <c r="F223" i="2"/>
  <c r="G223" i="2" s="1"/>
  <c r="F239" i="2"/>
  <c r="G239" i="2" s="1"/>
  <c r="F255" i="2"/>
  <c r="G255" i="2" s="1"/>
  <c r="F271" i="2"/>
  <c r="G271" i="2" s="1"/>
  <c r="F287" i="2"/>
  <c r="G287" i="2" s="1"/>
  <c r="F303" i="2"/>
  <c r="G303" i="2" s="1"/>
  <c r="F319" i="2"/>
  <c r="G319" i="2" s="1"/>
  <c r="F335" i="2"/>
  <c r="G335" i="2" s="1"/>
  <c r="F345" i="2"/>
  <c r="G345" i="2" s="1"/>
  <c r="F349" i="2"/>
  <c r="G349" i="2" s="1"/>
  <c r="F353" i="2"/>
  <c r="G353" i="2" s="1"/>
  <c r="F357" i="2"/>
  <c r="G357" i="2" s="1"/>
  <c r="F361" i="2"/>
  <c r="G361" i="2" s="1"/>
  <c r="F99" i="2"/>
  <c r="G99" i="2" s="1"/>
  <c r="F115" i="2"/>
  <c r="G115" i="2" s="1"/>
  <c r="F131" i="2"/>
  <c r="G131" i="2" s="1"/>
  <c r="F147" i="2"/>
  <c r="G147" i="2" s="1"/>
  <c r="F163" i="2"/>
  <c r="G163" i="2" s="1"/>
  <c r="F179" i="2"/>
  <c r="G179" i="2" s="1"/>
  <c r="F195" i="2"/>
  <c r="G195" i="2" s="1"/>
  <c r="F211" i="2"/>
  <c r="G211" i="2" s="1"/>
  <c r="F227" i="2"/>
  <c r="G227" i="2" s="1"/>
  <c r="F243" i="2"/>
  <c r="G243" i="2" s="1"/>
  <c r="F259" i="2"/>
  <c r="G259" i="2" s="1"/>
  <c r="F275" i="2"/>
  <c r="G275" i="2" s="1"/>
  <c r="F291" i="2"/>
  <c r="G291" i="2" s="1"/>
  <c r="F307" i="2"/>
  <c r="G307" i="2" s="1"/>
  <c r="F323" i="2"/>
  <c r="G323" i="2" s="1"/>
  <c r="F339" i="2"/>
  <c r="G339" i="2" s="1"/>
  <c r="F346" i="2"/>
  <c r="G346" i="2" s="1"/>
  <c r="F350" i="2"/>
  <c r="G350" i="2" s="1"/>
  <c r="F354" i="2"/>
  <c r="G354" i="2" s="1"/>
  <c r="F358" i="2"/>
  <c r="G358" i="2" s="1"/>
  <c r="F362" i="2"/>
  <c r="D225" i="2"/>
  <c r="N225" i="2" s="1"/>
  <c r="D237" i="2"/>
  <c r="N237" i="2" s="1"/>
  <c r="D232" i="2"/>
  <c r="N232" i="2" s="1"/>
  <c r="D258" i="2"/>
  <c r="N258" i="2" s="1"/>
  <c r="D233" i="2"/>
  <c r="N233" i="2" s="1"/>
  <c r="D245" i="2"/>
  <c r="N245" i="2" s="1"/>
  <c r="D203" i="2"/>
  <c r="N203" i="2" s="1"/>
  <c r="D195" i="2"/>
  <c r="N195" i="2" s="1"/>
  <c r="D253" i="2"/>
  <c r="N253" i="2" s="1"/>
  <c r="C145" i="2"/>
  <c r="M145" i="2" s="1"/>
  <c r="D196" i="2"/>
  <c r="N196" i="2" s="1"/>
  <c r="D192" i="2"/>
  <c r="N192" i="2" s="1"/>
  <c r="D271" i="2"/>
  <c r="N271" i="2" s="1"/>
  <c r="C130" i="2"/>
  <c r="M130" i="2" s="1"/>
  <c r="E275" i="2"/>
  <c r="O275" i="2" s="1"/>
  <c r="E273" i="2"/>
  <c r="O273" i="2" s="1"/>
  <c r="E274" i="2"/>
  <c r="O274" i="2" s="1"/>
  <c r="E328" i="2"/>
  <c r="O328" i="2" s="1"/>
  <c r="E354" i="2"/>
  <c r="O354" i="2" s="1"/>
  <c r="E330" i="2"/>
  <c r="O330" i="2" s="1"/>
  <c r="E316" i="2"/>
  <c r="O316" i="2" s="1"/>
  <c r="E352" i="2"/>
  <c r="O352" i="2" s="1"/>
  <c r="E301" i="2"/>
  <c r="O301" i="2" s="1"/>
  <c r="E350" i="2"/>
  <c r="O350" i="2" s="1"/>
  <c r="E289" i="2"/>
  <c r="O289" i="2" s="1"/>
  <c r="E325" i="2"/>
  <c r="O325" i="2" s="1"/>
  <c r="D263" i="2"/>
  <c r="N263" i="2" s="1"/>
  <c r="D272" i="2"/>
  <c r="N272" i="2" s="1"/>
  <c r="D183" i="2"/>
  <c r="N183" i="2" s="1"/>
  <c r="D184" i="2"/>
  <c r="N184" i="2" s="1"/>
  <c r="D259" i="2"/>
  <c r="N259" i="2" s="1"/>
  <c r="D209" i="2"/>
  <c r="N209" i="2" s="1"/>
  <c r="D210" i="2"/>
  <c r="N210" i="2" s="1"/>
  <c r="D223" i="2"/>
  <c r="N223" i="2" s="1"/>
  <c r="D260" i="2"/>
  <c r="N260" i="2" s="1"/>
  <c r="D222" i="2"/>
  <c r="N222" i="2" s="1"/>
  <c r="D267" i="2"/>
  <c r="N267" i="2" s="1"/>
  <c r="D217" i="2"/>
  <c r="N217" i="2" s="1"/>
  <c r="D243" i="2"/>
  <c r="N243" i="2" s="1"/>
  <c r="D248" i="2"/>
  <c r="N248" i="2" s="1"/>
  <c r="D194" i="2"/>
  <c r="N194" i="2" s="1"/>
  <c r="D207" i="2"/>
  <c r="N207" i="2" s="1"/>
  <c r="D244" i="2"/>
  <c r="N244" i="2" s="1"/>
  <c r="D206" i="2"/>
  <c r="N206" i="2" s="1"/>
  <c r="D219" i="2"/>
  <c r="N219" i="2" s="1"/>
  <c r="D224" i="2"/>
  <c r="N224" i="2" s="1"/>
  <c r="C170" i="2"/>
  <c r="M170" i="2" s="1"/>
  <c r="C94" i="2"/>
  <c r="M94" i="2" s="1"/>
  <c r="C93" i="2"/>
  <c r="M93" i="2" s="1"/>
  <c r="D227" i="2"/>
  <c r="N227" i="2" s="1"/>
  <c r="D257" i="2"/>
  <c r="N257" i="2" s="1"/>
  <c r="D193" i="2"/>
  <c r="N193" i="2" s="1"/>
  <c r="D216" i="2"/>
  <c r="N216" i="2" s="1"/>
  <c r="D242" i="2"/>
  <c r="N242" i="2" s="1"/>
  <c r="D255" i="2"/>
  <c r="N255" i="2" s="1"/>
  <c r="D191" i="2"/>
  <c r="N191" i="2" s="1"/>
  <c r="D221" i="2"/>
  <c r="N221" i="2" s="1"/>
  <c r="D228" i="2"/>
  <c r="N228" i="2" s="1"/>
  <c r="D254" i="2"/>
  <c r="N254" i="2" s="1"/>
  <c r="D190" i="2"/>
  <c r="N190" i="2" s="1"/>
  <c r="D251" i="2"/>
  <c r="N251" i="2" s="1"/>
  <c r="D187" i="2"/>
  <c r="N187" i="2" s="1"/>
  <c r="D201" i="2"/>
  <c r="N201" i="2" s="1"/>
  <c r="D218" i="2"/>
  <c r="N218" i="2" s="1"/>
  <c r="D211" i="2"/>
  <c r="N211" i="2" s="1"/>
  <c r="D241" i="2"/>
  <c r="N241" i="2" s="1"/>
  <c r="D264" i="2"/>
  <c r="N264" i="2" s="1"/>
  <c r="D200" i="2"/>
  <c r="N200" i="2" s="1"/>
  <c r="D226" i="2"/>
  <c r="N226" i="2" s="1"/>
  <c r="D239" i="2"/>
  <c r="N239" i="2" s="1"/>
  <c r="D269" i="2"/>
  <c r="N269" i="2" s="1"/>
  <c r="D205" i="2"/>
  <c r="N205" i="2" s="1"/>
  <c r="D212" i="2"/>
  <c r="N212" i="2" s="1"/>
  <c r="D238" i="2"/>
  <c r="N238" i="2" s="1"/>
  <c r="D235" i="2"/>
  <c r="N235" i="2" s="1"/>
  <c r="D265" i="2"/>
  <c r="N265" i="2" s="1"/>
  <c r="D256" i="2"/>
  <c r="N256" i="2" s="1"/>
  <c r="D202" i="2"/>
  <c r="N202" i="2" s="1"/>
  <c r="D230" i="2"/>
  <c r="N230" i="2" s="1"/>
  <c r="D185" i="2"/>
  <c r="N185" i="2" s="1"/>
  <c r="D186" i="2"/>
  <c r="N186" i="2" s="1"/>
  <c r="D198" i="2"/>
  <c r="N198" i="2" s="1"/>
  <c r="E335" i="2"/>
  <c r="O335" i="2" s="1"/>
  <c r="D266" i="2"/>
  <c r="N266" i="2" s="1"/>
  <c r="D229" i="2"/>
  <c r="N229" i="2" s="1"/>
  <c r="D231" i="2"/>
  <c r="N231" i="2" s="1"/>
  <c r="D240" i="2"/>
  <c r="N240" i="2" s="1"/>
  <c r="D250" i="2"/>
  <c r="N250" i="2" s="1"/>
  <c r="D247" i="2"/>
  <c r="N247" i="2" s="1"/>
  <c r="D246" i="2"/>
  <c r="N246" i="2" s="1"/>
  <c r="D252" i="2"/>
  <c r="N252" i="2" s="1"/>
  <c r="D213" i="2"/>
  <c r="N213" i="2" s="1"/>
  <c r="D197" i="2"/>
  <c r="N197" i="2" s="1"/>
  <c r="D268" i="2"/>
  <c r="N268" i="2" s="1"/>
  <c r="D189" i="2"/>
  <c r="N189" i="2" s="1"/>
  <c r="D188" i="2"/>
  <c r="N188" i="2" s="1"/>
  <c r="D262" i="2"/>
  <c r="N262" i="2" s="1"/>
  <c r="D220" i="2"/>
  <c r="N220" i="2" s="1"/>
  <c r="D204" i="2"/>
  <c r="N204" i="2" s="1"/>
  <c r="C125" i="2"/>
  <c r="M125" i="2" s="1"/>
  <c r="E287" i="2"/>
  <c r="O287" i="2" s="1"/>
  <c r="C178" i="2"/>
  <c r="M178" i="2" s="1"/>
  <c r="E292" i="2"/>
  <c r="O292" i="2" s="1"/>
  <c r="E345" i="2"/>
  <c r="O345" i="2" s="1"/>
  <c r="E307" i="2"/>
  <c r="O307" i="2" s="1"/>
  <c r="E280" i="2"/>
  <c r="O280" i="2" s="1"/>
  <c r="E344" i="2"/>
  <c r="O344" i="2" s="1"/>
  <c r="E317" i="2"/>
  <c r="O317" i="2" s="1"/>
  <c r="E318" i="2"/>
  <c r="O318" i="2" s="1"/>
  <c r="E306" i="2"/>
  <c r="O306" i="2" s="1"/>
  <c r="E326" i="2"/>
  <c r="O326" i="2" s="1"/>
  <c r="E282" i="2"/>
  <c r="O282" i="2" s="1"/>
  <c r="E346" i="2"/>
  <c r="O346" i="2" s="1"/>
  <c r="E295" i="2"/>
  <c r="O295" i="2" s="1"/>
  <c r="E359" i="2"/>
  <c r="O359" i="2" s="1"/>
  <c r="E332" i="2"/>
  <c r="O332" i="2" s="1"/>
  <c r="E305" i="2"/>
  <c r="O305" i="2" s="1"/>
  <c r="E331" i="2"/>
  <c r="O331" i="2" s="1"/>
  <c r="E304" i="2"/>
  <c r="O304" i="2" s="1"/>
  <c r="E277" i="2"/>
  <c r="O277" i="2" s="1"/>
  <c r="E341" i="2"/>
  <c r="O341" i="2" s="1"/>
  <c r="E351" i="2"/>
  <c r="O351" i="2" s="1"/>
  <c r="E303" i="2"/>
  <c r="O303" i="2" s="1"/>
  <c r="E308" i="2"/>
  <c r="O308" i="2" s="1"/>
  <c r="E356" i="2"/>
  <c r="O356" i="2" s="1"/>
  <c r="E279" i="2"/>
  <c r="O279" i="2" s="1"/>
  <c r="E323" i="2"/>
  <c r="O323" i="2" s="1"/>
  <c r="E296" i="2"/>
  <c r="O296" i="2" s="1"/>
  <c r="E360" i="2"/>
  <c r="O360" i="2" s="1"/>
  <c r="E333" i="2"/>
  <c r="O333" i="2" s="1"/>
  <c r="E334" i="2"/>
  <c r="O334" i="2" s="1"/>
  <c r="E322" i="2"/>
  <c r="O322" i="2" s="1"/>
  <c r="E278" i="2"/>
  <c r="O278" i="2" s="1"/>
  <c r="E342" i="2"/>
  <c r="O342" i="2" s="1"/>
  <c r="E298" i="2"/>
  <c r="O298" i="2" s="1"/>
  <c r="E362" i="2"/>
  <c r="O362" i="2" s="1"/>
  <c r="E311" i="2"/>
  <c r="O311" i="2" s="1"/>
  <c r="E284" i="2"/>
  <c r="O284" i="2" s="1"/>
  <c r="E348" i="2"/>
  <c r="O348" i="2" s="1"/>
  <c r="E321" i="2"/>
  <c r="O321" i="2" s="1"/>
  <c r="E283" i="2"/>
  <c r="O283" i="2" s="1"/>
  <c r="E347" i="2"/>
  <c r="O347" i="2" s="1"/>
  <c r="E320" i="2"/>
  <c r="O320" i="2" s="1"/>
  <c r="E293" i="2"/>
  <c r="O293" i="2" s="1"/>
  <c r="E357" i="2"/>
  <c r="O357" i="2" s="1"/>
  <c r="E324" i="2"/>
  <c r="O324" i="2" s="1"/>
  <c r="E276" i="2"/>
  <c r="O276" i="2" s="1"/>
  <c r="E281" i="2"/>
  <c r="O281" i="2" s="1"/>
  <c r="E329" i="2"/>
  <c r="O329" i="2" s="1"/>
  <c r="E339" i="2"/>
  <c r="O339" i="2" s="1"/>
  <c r="E312" i="2"/>
  <c r="O312" i="2" s="1"/>
  <c r="E285" i="2"/>
  <c r="O285" i="2" s="1"/>
  <c r="E349" i="2"/>
  <c r="O349" i="2" s="1"/>
  <c r="E338" i="2"/>
  <c r="O338" i="2" s="1"/>
  <c r="E294" i="2"/>
  <c r="O294" i="2" s="1"/>
  <c r="E358" i="2"/>
  <c r="O358" i="2" s="1"/>
  <c r="E314" i="2"/>
  <c r="O314" i="2" s="1"/>
  <c r="E327" i="2"/>
  <c r="O327" i="2" s="1"/>
  <c r="E300" i="2"/>
  <c r="O300" i="2" s="1"/>
  <c r="E337" i="2"/>
  <c r="O337" i="2" s="1"/>
  <c r="E299" i="2"/>
  <c r="O299" i="2" s="1"/>
  <c r="E336" i="2"/>
  <c r="O336" i="2" s="1"/>
  <c r="E309" i="2"/>
  <c r="O309" i="2" s="1"/>
  <c r="E297" i="2"/>
  <c r="O297" i="2" s="1"/>
  <c r="E340" i="2"/>
  <c r="O340" i="2" s="1"/>
  <c r="E319" i="2"/>
  <c r="O319" i="2" s="1"/>
  <c r="D249" i="2"/>
  <c r="N249" i="2" s="1"/>
  <c r="D208" i="2"/>
  <c r="N208" i="2" s="1"/>
  <c r="D234" i="2"/>
  <c r="N234" i="2" s="1"/>
  <c r="D199" i="2"/>
  <c r="N199" i="2" s="1"/>
  <c r="D214" i="2"/>
  <c r="N214" i="2" s="1"/>
  <c r="D236" i="2"/>
  <c r="N236" i="2" s="1"/>
  <c r="D261" i="2"/>
  <c r="N261" i="2" s="1"/>
  <c r="D215" i="2"/>
  <c r="N215" i="2" s="1"/>
  <c r="C98" i="2"/>
  <c r="M98" i="2" s="1"/>
  <c r="G7" i="2"/>
  <c r="B9" i="2"/>
  <c r="L9" i="2" s="1"/>
  <c r="B78" i="2"/>
  <c r="L78" i="2" s="1"/>
  <c r="B16" i="2"/>
  <c r="L16" i="2" s="1"/>
  <c r="B66" i="2"/>
  <c r="L66" i="2" s="1"/>
  <c r="B45" i="2"/>
  <c r="L45" i="2" s="1"/>
  <c r="B91" i="2"/>
  <c r="L91" i="2" s="1"/>
  <c r="B4" i="2"/>
  <c r="L4" i="2" s="1"/>
  <c r="B20" i="2"/>
  <c r="L20" i="2" s="1"/>
  <c r="B5" i="2"/>
  <c r="L5" i="2" s="1"/>
  <c r="B67" i="2"/>
  <c r="L67" i="2" s="1"/>
  <c r="B25" i="2"/>
  <c r="L25" i="2" s="1"/>
  <c r="B23" i="2"/>
  <c r="L23" i="2" s="1"/>
  <c r="B87" i="2"/>
  <c r="L87" i="2" s="1"/>
  <c r="B57" i="2"/>
  <c r="L57" i="2" s="1"/>
  <c r="B80" i="2"/>
  <c r="L80" i="2" s="1"/>
  <c r="B35" i="2"/>
  <c r="L35" i="2" s="1"/>
  <c r="B74" i="2"/>
  <c r="L74" i="2" s="1"/>
  <c r="B10" i="2"/>
  <c r="L10" i="2" s="1"/>
  <c r="B53" i="2"/>
  <c r="L53" i="2" s="1"/>
  <c r="B27" i="2"/>
  <c r="L27" i="2" s="1"/>
  <c r="B70" i="2"/>
  <c r="L70" i="2" s="1"/>
  <c r="B6" i="2"/>
  <c r="L6" i="2" s="1"/>
  <c r="B49" i="2"/>
  <c r="L49" i="2" s="1"/>
  <c r="B88" i="2"/>
  <c r="L88" i="2" s="1"/>
  <c r="B63" i="2"/>
  <c r="L63" i="2" s="1"/>
  <c r="B50" i="2"/>
  <c r="L50" i="2" s="1"/>
  <c r="B7" i="2"/>
  <c r="L7" i="2" s="1"/>
  <c r="B29" i="2"/>
  <c r="L29" i="2" s="1"/>
  <c r="B75" i="2"/>
  <c r="L75" i="2" s="1"/>
  <c r="B84" i="2"/>
  <c r="L84" i="2" s="1"/>
  <c r="B68" i="2"/>
  <c r="L68" i="2" s="1"/>
  <c r="B51" i="2"/>
  <c r="L51" i="2" s="1"/>
  <c r="B55" i="2"/>
  <c r="L55" i="2" s="1"/>
  <c r="B62" i="2"/>
  <c r="L62" i="2" s="1"/>
  <c r="B30" i="2"/>
  <c r="L30" i="2" s="1"/>
  <c r="B12" i="2"/>
  <c r="L12" i="2" s="1"/>
  <c r="C109" i="2"/>
  <c r="M109" i="2" s="1"/>
  <c r="C173" i="2"/>
  <c r="M173" i="2" s="1"/>
</calcChain>
</file>

<file path=xl/sharedStrings.xml><?xml version="1.0" encoding="utf-8"?>
<sst xmlns="http://schemas.openxmlformats.org/spreadsheetml/2006/main" count="99" uniqueCount="91">
  <si>
    <t>Points</t>
  </si>
  <si>
    <t>calc</t>
  </si>
  <si>
    <t>=MIN(BullsEye!$B$13+2,12)</t>
  </si>
  <si>
    <t>Center Blue</t>
  </si>
  <si>
    <t>Center White</t>
  </si>
  <si>
    <t>Red</t>
  </si>
  <si>
    <t>Green</t>
  </si>
  <si>
    <t>Blue</t>
  </si>
  <si>
    <t>Yellow</t>
  </si>
  <si>
    <t>InnerWhite</t>
  </si>
  <si>
    <t>Outer Red</t>
  </si>
  <si>
    <t>Outer Green</t>
  </si>
  <si>
    <t>Outer Blue</t>
  </si>
  <si>
    <t>Outer Yellow</t>
  </si>
  <si>
    <t>Lifestyle Score:</t>
  </si>
  <si>
    <t>Lifestyle Medicine Assessment</t>
  </si>
  <si>
    <t>Response</t>
  </si>
  <si>
    <t>Score</t>
  </si>
  <si>
    <t>Interacted with one or more club(s) or organization(s) (e.g., athletic, community, school group, etc.)</t>
  </si>
  <si>
    <t>Visited or spoke to a close friend or family member on three or more separate occasions</t>
  </si>
  <si>
    <t>Total number of sit-down or take-out restaurant meals</t>
  </si>
  <si>
    <t>Total number of resistance training workouts performed (e.g., pushups, squats, pullups, etc.)</t>
  </si>
  <si>
    <t xml:space="preserve">Total number of sweetened drinks consumed (e.g., juice, sweetened coffee or tea, soda, sports drinks) </t>
  </si>
  <si>
    <t>Highest number of alcoholic drinks consumed on any single day</t>
  </si>
  <si>
    <t xml:space="preserve">Average number of packaged snacks per day (e.g., chips, crackers, cookies, candy, protein bars, etc.) </t>
  </si>
  <si>
    <t>Average number of hours slept per night</t>
  </si>
  <si>
    <t xml:space="preserve">Average number of daily servings of fruit </t>
  </si>
  <si>
    <t>Average number of hours spent sitting each day</t>
  </si>
  <si>
    <t>Average number of alcoholic drinks consumed on days alcohol was consumed (select less than one if you did not drink any alcohol)</t>
  </si>
  <si>
    <t>Average number of daily servings of vegetables</t>
  </si>
  <si>
    <t>Date of Birth (XX/XX/XXXX):</t>
  </si>
  <si>
    <t>Last Name:</t>
  </si>
  <si>
    <t>First Name:</t>
  </si>
  <si>
    <t>Domain (Score)             Assessment Date:</t>
  </si>
  <si>
    <t>*Instructions: Please provide responses in grey boxes to the right</t>
  </si>
  <si>
    <t>Submit</t>
  </si>
  <si>
    <t>Sex:</t>
  </si>
  <si>
    <t>Overall Lifestyle Score</t>
  </si>
  <si>
    <t>0-20</t>
  </si>
  <si>
    <t>21-30</t>
  </si>
  <si>
    <t>31-40</t>
  </si>
  <si>
    <t>41-50</t>
  </si>
  <si>
    <t>Very Good</t>
  </si>
  <si>
    <t>This is an opportune time to work with your provider to help you adopt habits that will significantly improve your health.</t>
  </si>
  <si>
    <t>You have some great health habits, though there is ample opportunity to improve your health and decrease your disease risk.</t>
  </si>
  <si>
    <t>Excellent</t>
  </si>
  <si>
    <t>Overall Lifestyle Score Interpretation</t>
  </si>
  <si>
    <t>Individual Domain Scoring Interpretation</t>
  </si>
  <si>
    <t>Consider minor tweaks to a an overall very healthy lifestyle overall</t>
  </si>
  <si>
    <t>You have many healthy habits, though there are a few areas that you should assess your habits in to see if you can improve them.</t>
  </si>
  <si>
    <t>Individual Domain Score</t>
  </si>
  <si>
    <t>&lt;7</t>
  </si>
  <si>
    <t>7-9</t>
  </si>
  <si>
    <t>Significant room for improvement. Discuss this area specifically with your provider to see how you can improve your health.</t>
  </si>
  <si>
    <t xml:space="preserve"> Connectedness Domain Total:</t>
  </si>
  <si>
    <t xml:space="preserve">  Movement Domain Total:</t>
  </si>
  <si>
    <t>Nutrition Domain Total:</t>
  </si>
  <si>
    <t xml:space="preserve">  Sleep Domain Total:</t>
  </si>
  <si>
    <t>Substance Use Domain Total:</t>
  </si>
  <si>
    <t>Lifestyle Medicine Assessment Screening Tool</t>
  </si>
  <si>
    <t xml:space="preserve">        &lt;-- Use the drop down menu for each item</t>
  </si>
  <si>
    <t>What is it?</t>
  </si>
  <si>
    <t xml:space="preserve">The Lifestyle Medicine Assessment (LMA) was designed as a screening tool that consists of 21 items that broadly cover all Lifestyle Medicine domains. It is divided into five sections: </t>
  </si>
  <si>
    <t>Who is it intended for?</t>
  </si>
  <si>
    <t>When should it be taken?</t>
  </si>
  <si>
    <t>Where do I take it?</t>
  </si>
  <si>
    <t>Perfect score! Talk to your provider about other things you can do beyond this assessment to improve your health.</t>
  </si>
  <si>
    <t>Although you are doing well, a few tweaks to address the remaining domain items could significantly improve your health.</t>
  </si>
  <si>
    <t xml:space="preserve">   Interpretation</t>
  </si>
  <si>
    <t xml:space="preserve"> ·  Connection   ·   Nutrition   ·    Movement    ·    Recovery     ·   Substance Use</t>
  </si>
  <si>
    <t>*Note: if the visual does not display correctly, change your zoom setting to 80%</t>
  </si>
  <si>
    <r>
      <t>Fel</t>
    </r>
    <r>
      <rPr>
        <sz val="12"/>
        <color rgb="FF000000"/>
        <rFont val="Calibri"/>
        <family val="2"/>
        <scheme val="minor"/>
      </rPr>
      <t xml:space="preserve">t your life had a sense of purpose  </t>
    </r>
  </si>
  <si>
    <r>
      <t>Think about the</t>
    </r>
    <r>
      <rPr>
        <b/>
        <u/>
        <sz val="12"/>
        <color theme="1"/>
        <rFont val="Calibri"/>
        <family val="2"/>
        <scheme val="minor"/>
      </rPr>
      <t xml:space="preserve"> last seven days</t>
    </r>
    <r>
      <rPr>
        <b/>
        <sz val="12"/>
        <color theme="1"/>
        <rFont val="Calibri"/>
        <family val="2"/>
        <scheme val="minor"/>
      </rPr>
      <t xml:space="preserve"> and answer ‘Yes’ or ‘No’ if you…</t>
    </r>
  </si>
  <si>
    <r>
      <t>Use</t>
    </r>
    <r>
      <rPr>
        <sz val="12"/>
        <color rgb="FF000000"/>
        <rFont val="Calibri"/>
        <family val="2"/>
        <scheme val="minor"/>
      </rPr>
      <t>d olive oil as your primary oil or used no oil when cooking</t>
    </r>
  </si>
  <si>
    <r>
      <t>Engage</t>
    </r>
    <r>
      <rPr>
        <sz val="12"/>
        <color rgb="FF000000"/>
        <rFont val="Calibri"/>
        <family val="2"/>
        <scheme val="minor"/>
      </rPr>
      <t>d in two or more spiritual or religious practices (e.g., meditation, prayer, church services, etc.)</t>
    </r>
  </si>
  <si>
    <r>
      <t>Fel</t>
    </r>
    <r>
      <rPr>
        <sz val="12"/>
        <color rgb="FF000000"/>
        <rFont val="Calibri"/>
        <family val="2"/>
        <scheme val="minor"/>
      </rPr>
      <t>t that you were able to manage and deal with stressors effectively most days</t>
    </r>
  </si>
  <si>
    <r>
      <t>Smoke</t>
    </r>
    <r>
      <rPr>
        <sz val="12"/>
        <color rgb="FF000000"/>
        <rFont val="Calibri"/>
        <family val="2"/>
        <scheme val="minor"/>
      </rPr>
      <t>d, vaped, or used tobacco/e-cigarettes</t>
    </r>
  </si>
  <si>
    <r>
      <t>W</t>
    </r>
    <r>
      <rPr>
        <sz val="12"/>
        <color rgb="FF000000"/>
        <rFont val="Calibri"/>
        <family val="2"/>
        <scheme val="minor"/>
      </rPr>
      <t>oke up feeling refreshed and rested on most days</t>
    </r>
  </si>
  <si>
    <r>
      <t>Spen</t>
    </r>
    <r>
      <rPr>
        <sz val="12"/>
        <color rgb="FF000000"/>
        <rFont val="Calibri"/>
        <family val="2"/>
        <scheme val="minor"/>
      </rPr>
      <t>t at least two hours in nature (approximately 20 minutes daily)</t>
    </r>
  </si>
  <si>
    <r>
      <t>Fel</t>
    </r>
    <r>
      <rPr>
        <sz val="12"/>
        <color rgb="FF000000"/>
        <rFont val="Calibri"/>
        <family val="2"/>
        <scheme val="minor"/>
      </rPr>
      <t>t you had enough time to take care of yourself most days</t>
    </r>
  </si>
  <si>
    <r>
      <t>Think about the</t>
    </r>
    <r>
      <rPr>
        <b/>
        <u/>
        <sz val="12"/>
        <color theme="1"/>
        <rFont val="Calibri"/>
        <family val="2"/>
        <scheme val="minor"/>
      </rPr>
      <t xml:space="preserve"> last seven days</t>
    </r>
    <r>
      <rPr>
        <b/>
        <sz val="12"/>
        <color theme="1"/>
        <rFont val="Calibri"/>
        <family val="2"/>
        <scheme val="minor"/>
      </rPr>
      <t xml:space="preserve"> and provide your best estimate for the:</t>
    </r>
  </si>
  <si>
    <r>
      <t>Total amount of cardiorespiratory exercise during the week</t>
    </r>
    <r>
      <rPr>
        <sz val="12"/>
        <color rgb="FF000000"/>
        <rFont val="Calibri"/>
        <family val="2"/>
        <scheme val="minor"/>
      </rPr>
      <t xml:space="preserve"> (e.g., brisk walk, jog, etc.)</t>
    </r>
    <r>
      <rPr>
        <sz val="12"/>
        <color theme="1"/>
        <rFont val="Calibri"/>
        <family val="2"/>
        <scheme val="minor"/>
      </rPr>
      <t xml:space="preserve"> (in minutes)</t>
    </r>
  </si>
  <si>
    <t>Below Average</t>
  </si>
  <si>
    <t>Average</t>
  </si>
  <si>
    <t>© Jonathan Bonnet, MD, MPH</t>
  </si>
  <si>
    <t>Begin the Lifestyle Medicine Assessment</t>
  </si>
  <si>
    <t xml:space="preserve">It can be taken anytime and repeated as often as weekly. It is designed to allow for monitoring and tracking of behaviors over time. However,  it can also be modified to be a monthly, quarterly, or yearly assessment too.  By changing the instructions from “think about the last 7 days” to “think about a typical week over the last month (or last year),” the tool can be adapted to any frequency. </t>
  </si>
  <si>
    <t>Clik below.</t>
  </si>
  <si>
    <t>Anyone can take it, though it was specifically designed for adults ages 18-65 with or without chronic health conditions.</t>
  </si>
  <si>
    <t xml:space="preserve">     Performance is assessed within each individual domain, as well as globally. Up to 10 points can be earned within each individual domain, with some items weighted more heavily than others based on their impact on health span or life span. The total Lifestyle Score can range from 0-50 and represents a crude estimate of overall healthy behaviors. Points are earned for each behavior achieved, with higher scores representing healthier practices.</t>
  </si>
  <si>
    <t xml:space="preserve">     Each item within the tool respresents a modifiable behavior.  They are all evidence-based and mapped to specific research demonstrating some benefit to morbidity or mortality. The assessment includes 10 Yes/No questions and 11 items that require a numeric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</si>
</sst>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9C5700"/>
      <name val="Calibri"/>
      <family val="2"/>
      <scheme val="minor"/>
    </font>
    <font>
      <sz val="11"/>
      <color theme="0"/>
      <name val="Calibri"/>
      <family val="2"/>
      <scheme val="minor"/>
    </font>
    <font>
      <sz val="20"/>
      <color theme="1"/>
      <name val="Calibri"/>
      <family val="2"/>
      <scheme val="minor"/>
    </font>
    <font>
      <u/>
      <sz val="11"/>
      <color theme="10"/>
      <name val="Calibri"/>
      <family val="2"/>
      <scheme val="minor"/>
    </font>
    <font>
      <b/>
      <sz val="20"/>
      <color theme="1"/>
      <name val="Calibri"/>
      <family val="2"/>
      <scheme val="minor"/>
    </font>
    <font>
      <b/>
      <sz val="12"/>
      <color theme="1"/>
      <name val="Calibri"/>
      <family val="2"/>
      <scheme val="minor"/>
    </font>
    <font>
      <b/>
      <sz val="12"/>
      <color theme="4" tint="-0.249977111117893"/>
      <name val="Calibri"/>
      <family val="2"/>
      <scheme val="minor"/>
    </font>
    <font>
      <b/>
      <sz val="11"/>
      <color theme="4" tint="-0.249977111117893"/>
      <name val="Calibri"/>
      <family val="2"/>
      <scheme val="minor"/>
    </font>
    <font>
      <b/>
      <u/>
      <sz val="18"/>
      <name val="Calibri"/>
      <family val="2"/>
      <scheme val="minor"/>
    </font>
    <font>
      <b/>
      <sz val="22"/>
      <color theme="1"/>
      <name val="Calibri"/>
      <family val="2"/>
      <scheme val="minor"/>
    </font>
    <font>
      <sz val="14"/>
      <color theme="1"/>
      <name val="Calibri"/>
      <family val="2"/>
      <scheme val="minor"/>
    </font>
    <font>
      <b/>
      <sz val="14"/>
      <color theme="1"/>
      <name val="Calibri"/>
      <family val="2"/>
      <scheme val="minor"/>
    </font>
    <font>
      <u/>
      <sz val="16"/>
      <color theme="0"/>
      <name val="Calibri"/>
      <family val="2"/>
      <scheme val="minor"/>
    </font>
    <font>
      <u/>
      <sz val="22"/>
      <color theme="0"/>
      <name val="Calibri"/>
      <family val="2"/>
      <scheme val="minor"/>
    </font>
    <font>
      <sz val="12"/>
      <color rgb="FF000000"/>
      <name val="Calibri"/>
      <family val="2"/>
      <scheme val="minor"/>
    </font>
    <font>
      <b/>
      <u/>
      <sz val="14"/>
      <color rgb="FF000000"/>
      <name val="Calibri"/>
      <family val="2"/>
      <scheme val="minor"/>
    </font>
    <font>
      <b/>
      <sz val="12"/>
      <color theme="1"/>
      <name val="Calibri (Body)_x0000_"/>
    </font>
    <font>
      <sz val="12"/>
      <color theme="1"/>
      <name val="Calibri (Body)_x0000_"/>
    </font>
    <font>
      <sz val="12"/>
      <color rgb="FF000000"/>
      <name val="Calibri (Body)_x0000_"/>
    </font>
    <font>
      <u/>
      <sz val="12"/>
      <color theme="10"/>
      <name val="Calibri (Body)_x0000_"/>
    </font>
    <font>
      <b/>
      <sz val="14"/>
      <color rgb="FFFFFFFF"/>
      <name val="Calibri"/>
      <family val="2"/>
      <scheme val="minor"/>
    </font>
    <font>
      <b/>
      <sz val="14"/>
      <name val="Calibri"/>
      <family val="2"/>
      <scheme val="minor"/>
    </font>
    <font>
      <sz val="13"/>
      <color theme="1"/>
      <name val="Calibri"/>
      <family val="2"/>
      <scheme val="minor"/>
    </font>
    <font>
      <b/>
      <sz val="13"/>
      <color rgb="FF000000"/>
      <name val="Calibri"/>
      <family val="2"/>
      <scheme val="minor"/>
    </font>
    <font>
      <b/>
      <u/>
      <sz val="12"/>
      <color theme="1"/>
      <name val="Calibri"/>
      <family val="2"/>
      <scheme val="minor"/>
    </font>
  </fonts>
  <fills count="18">
    <fill>
      <patternFill patternType="none"/>
    </fill>
    <fill>
      <patternFill patternType="gray125"/>
    </fill>
    <fill>
      <patternFill patternType="solid">
        <fgColor rgb="FF9437FF"/>
        <bgColor indexed="64"/>
      </patternFill>
    </fill>
    <fill>
      <patternFill patternType="solid">
        <fgColor rgb="FFFF2600"/>
        <bgColor indexed="64"/>
      </patternFill>
    </fill>
    <fill>
      <patternFill patternType="solid">
        <fgColor rgb="FFFFC000"/>
        <bgColor indexed="64"/>
      </patternFill>
    </fill>
    <fill>
      <patternFill patternType="solid">
        <fgColor rgb="FF4472C4"/>
        <bgColor indexed="64"/>
      </patternFill>
    </fill>
    <fill>
      <patternFill patternType="solid">
        <fgColor rgb="FF70AD47"/>
        <bgColor indexed="64"/>
      </patternFill>
    </fill>
    <fill>
      <patternFill patternType="solid">
        <fgColor rgb="FFFFEB9C"/>
      </patternFill>
    </fill>
    <fill>
      <patternFill patternType="solid">
        <fgColor theme="1"/>
        <bgColor indexed="64"/>
      </patternFill>
    </fill>
    <fill>
      <patternFill patternType="solid">
        <fgColor rgb="FFD5D7FF"/>
        <bgColor indexed="64"/>
      </patternFill>
    </fill>
    <fill>
      <patternFill patternType="solid">
        <fgColor rgb="FFC5E0B3"/>
        <bgColor indexed="64"/>
      </patternFill>
    </fill>
    <fill>
      <patternFill patternType="solid">
        <fgColor rgb="FF9CC2E5"/>
        <bgColor indexed="64"/>
      </patternFill>
    </fill>
    <fill>
      <patternFill patternType="solid">
        <fgColor rgb="FFFFF2CC"/>
        <bgColor indexed="64"/>
      </patternFill>
    </fill>
    <fill>
      <patternFill patternType="solid">
        <fgColor rgb="FFFFCDCD"/>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style="medium">
        <color theme="1"/>
      </top>
      <bottom style="thin">
        <color indexed="64"/>
      </bottom>
      <diagonal/>
    </border>
    <border>
      <left style="medium">
        <color theme="1"/>
      </left>
      <right style="medium">
        <color theme="1"/>
      </right>
      <top style="thin">
        <color indexed="64"/>
      </top>
      <bottom style="thin">
        <color theme="1"/>
      </bottom>
      <diagonal/>
    </border>
    <border>
      <left style="medium">
        <color theme="1"/>
      </left>
      <right/>
      <top style="thin">
        <color indexed="64"/>
      </top>
      <bottom style="thin">
        <color theme="1"/>
      </bottom>
      <diagonal/>
    </border>
    <border>
      <left/>
      <right/>
      <top style="thin">
        <color indexed="64"/>
      </top>
      <bottom style="thin">
        <color theme="1"/>
      </bottom>
      <diagonal/>
    </border>
    <border>
      <left/>
      <right style="medium">
        <color theme="1"/>
      </right>
      <top style="thin">
        <color indexed="64"/>
      </top>
      <bottom style="thin">
        <color theme="1"/>
      </bottom>
      <diagonal/>
    </border>
    <border>
      <left style="medium">
        <color theme="1"/>
      </left>
      <right style="medium">
        <color theme="1"/>
      </right>
      <top style="thin">
        <color theme="1"/>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indexed="64"/>
      </left>
      <right/>
      <top style="thin">
        <color indexed="64"/>
      </top>
      <bottom style="thin">
        <color theme="1"/>
      </bottom>
      <diagonal/>
    </border>
    <border>
      <left style="medium">
        <color indexed="64"/>
      </left>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theme="1"/>
      </bottom>
      <diagonal/>
    </border>
    <border>
      <left style="medium">
        <color indexed="64"/>
      </left>
      <right style="medium">
        <color indexed="64"/>
      </right>
      <top style="thin">
        <color theme="1"/>
      </top>
      <bottom style="thin">
        <color theme="1"/>
      </bottom>
      <diagonal/>
    </border>
    <border>
      <left style="medium">
        <color theme="1"/>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thin">
        <color indexed="64"/>
      </bottom>
      <diagonal/>
    </border>
    <border>
      <left/>
      <right/>
      <top style="thin">
        <color theme="1"/>
      </top>
      <bottom style="medium">
        <color theme="1"/>
      </bottom>
      <diagonal/>
    </border>
    <border>
      <left/>
      <right/>
      <top style="medium">
        <color theme="1"/>
      </top>
      <bottom style="thin">
        <color indexed="64"/>
      </bottom>
      <diagonal/>
    </border>
    <border>
      <left/>
      <right/>
      <top/>
      <bottom style="thin">
        <color indexed="64"/>
      </bottom>
      <diagonal/>
    </border>
  </borders>
  <cellStyleXfs count="3">
    <xf numFmtId="0" fontId="0" fillId="0" borderId="0"/>
    <xf numFmtId="0" fontId="5" fillId="7" borderId="0" applyNumberFormat="0" applyBorder="0" applyAlignment="0" applyProtection="0"/>
    <xf numFmtId="0" fontId="8" fillId="0" borderId="0" applyNumberFormat="0" applyFill="0" applyBorder="0" applyAlignment="0" applyProtection="0"/>
  </cellStyleXfs>
  <cellXfs count="119">
    <xf numFmtId="0" fontId="0" fillId="0" borderId="0" xfId="0"/>
    <xf numFmtId="0" fontId="0" fillId="0" borderId="0" xfId="0" applyAlignment="1">
      <alignment horizontal="center"/>
    </xf>
    <xf numFmtId="0" fontId="0" fillId="0" borderId="4" xfId="0" applyBorder="1"/>
    <xf numFmtId="0" fontId="0" fillId="0" borderId="5" xfId="0" applyBorder="1"/>
    <xf numFmtId="0" fontId="5" fillId="7" borderId="6" xfId="1" applyBorder="1"/>
    <xf numFmtId="0" fontId="5" fillId="7" borderId="7" xfId="1" applyBorder="1"/>
    <xf numFmtId="0" fontId="5" fillId="7" borderId="8" xfId="1" applyBorder="1"/>
    <xf numFmtId="0" fontId="6" fillId="8" borderId="0" xfId="0" quotePrefix="1" applyFont="1" applyFill="1"/>
    <xf numFmtId="0" fontId="6" fillId="8" borderId="0" xfId="0" applyFont="1" applyFill="1"/>
    <xf numFmtId="0" fontId="7" fillId="0" borderId="0" xfId="0" applyFont="1"/>
    <xf numFmtId="0" fontId="0" fillId="0" borderId="9" xfId="0" applyBorder="1"/>
    <xf numFmtId="0" fontId="3" fillId="0" borderId="0" xfId="0" applyFont="1"/>
    <xf numFmtId="0" fontId="10" fillId="0" borderId="9" xfId="0" applyFont="1" applyBorder="1" applyAlignment="1">
      <alignment horizontal="right"/>
    </xf>
    <xf numFmtId="0" fontId="10" fillId="0" borderId="0" xfId="0" applyFont="1"/>
    <xf numFmtId="0" fontId="0" fillId="15" borderId="0" xfId="0" applyFill="1"/>
    <xf numFmtId="0" fontId="10" fillId="15" borderId="0" xfId="0" applyFont="1" applyFill="1" applyAlignment="1">
      <alignment horizontal="right"/>
    </xf>
    <xf numFmtId="0" fontId="3" fillId="15" borderId="0" xfId="0" applyFont="1" applyFill="1"/>
    <xf numFmtId="0" fontId="3" fillId="15" borderId="0" xfId="0" applyFont="1" applyFill="1" applyProtection="1">
      <protection hidden="1"/>
    </xf>
    <xf numFmtId="0" fontId="10" fillId="15" borderId="9" xfId="0" applyFont="1" applyFill="1" applyBorder="1"/>
    <xf numFmtId="0" fontId="0" fillId="15" borderId="9" xfId="0" applyFill="1" applyBorder="1"/>
    <xf numFmtId="0" fontId="0" fillId="15" borderId="0" xfId="0" applyFill="1" applyBorder="1"/>
    <xf numFmtId="0" fontId="12" fillId="14" borderId="9" xfId="0" applyFont="1" applyFill="1" applyBorder="1"/>
    <xf numFmtId="14" fontId="4" fillId="15" borderId="0" xfId="0" applyNumberFormat="1" applyFont="1" applyFill="1"/>
    <xf numFmtId="0" fontId="11" fillId="14" borderId="10" xfId="0" applyFont="1" applyFill="1" applyBorder="1"/>
    <xf numFmtId="0" fontId="11" fillId="14" borderId="11" xfId="0" applyFont="1" applyFill="1" applyBorder="1"/>
    <xf numFmtId="14" fontId="11" fillId="14" borderId="11" xfId="0" applyNumberFormat="1" applyFont="1" applyFill="1" applyBorder="1"/>
    <xf numFmtId="0" fontId="11" fillId="14" borderId="12" xfId="0" applyFont="1" applyFill="1" applyBorder="1"/>
    <xf numFmtId="0" fontId="9" fillId="0" borderId="0" xfId="0" applyFont="1" applyAlignment="1">
      <alignment horizontal="right"/>
    </xf>
    <xf numFmtId="14" fontId="9" fillId="0" borderId="0" xfId="0" applyNumberFormat="1" applyFont="1" applyAlignment="1">
      <alignment horizontal="center"/>
    </xf>
    <xf numFmtId="0" fontId="13" fillId="15" borderId="0" xfId="0" applyFont="1" applyFill="1" applyAlignment="1">
      <alignment horizontal="right"/>
    </xf>
    <xf numFmtId="0" fontId="10" fillId="15" borderId="0" xfId="0" applyFont="1" applyFill="1"/>
    <xf numFmtId="0" fontId="14" fillId="0" borderId="0" xfId="0" applyFont="1"/>
    <xf numFmtId="0" fontId="4" fillId="0" borderId="0" xfId="0" applyFont="1"/>
    <xf numFmtId="0" fontId="4" fillId="0" borderId="0" xfId="0" applyFont="1" applyAlignment="1">
      <alignment horizontal="center"/>
    </xf>
    <xf numFmtId="0" fontId="0" fillId="0" borderId="0" xfId="0" applyBorder="1"/>
    <xf numFmtId="0" fontId="0" fillId="0" borderId="0" xfId="0" applyBorder="1" applyAlignment="1">
      <alignment vertical="top"/>
    </xf>
    <xf numFmtId="0" fontId="15" fillId="0" borderId="0" xfId="0" applyFont="1"/>
    <xf numFmtId="0" fontId="10" fillId="0" borderId="9" xfId="0" applyFont="1" applyBorder="1" applyAlignment="1">
      <alignment horizontal="center"/>
    </xf>
    <xf numFmtId="0" fontId="4" fillId="15" borderId="0" xfId="0" applyFont="1" applyFill="1"/>
    <xf numFmtId="0" fontId="2" fillId="0" borderId="0" xfId="0" applyFont="1"/>
    <xf numFmtId="0" fontId="0" fillId="0" borderId="0" xfId="0" applyFont="1"/>
    <xf numFmtId="0" fontId="13" fillId="15" borderId="16" xfId="0" applyFont="1" applyFill="1" applyBorder="1" applyAlignment="1">
      <alignment horizontal="center"/>
    </xf>
    <xf numFmtId="0" fontId="19" fillId="15" borderId="17" xfId="0" applyFont="1" applyFill="1" applyBorder="1" applyAlignment="1">
      <alignment vertical="center"/>
    </xf>
    <xf numFmtId="0" fontId="19" fillId="15" borderId="17" xfId="0" applyFont="1" applyFill="1" applyBorder="1" applyAlignment="1">
      <alignment vertical="center" wrapText="1"/>
    </xf>
    <xf numFmtId="0" fontId="0" fillId="15" borderId="17" xfId="0" applyFont="1" applyFill="1" applyBorder="1"/>
    <xf numFmtId="0" fontId="0" fillId="15" borderId="18" xfId="0" applyFont="1" applyFill="1" applyBorder="1"/>
    <xf numFmtId="0" fontId="20" fillId="15" borderId="17" xfId="0" applyFont="1" applyFill="1" applyBorder="1" applyAlignment="1">
      <alignment vertical="center"/>
    </xf>
    <xf numFmtId="0" fontId="13" fillId="15" borderId="17" xfId="0" applyFont="1" applyFill="1" applyBorder="1" applyAlignment="1">
      <alignment horizontal="center"/>
    </xf>
    <xf numFmtId="0" fontId="18" fillId="16" borderId="15" xfId="2" applyFont="1" applyFill="1" applyBorder="1" applyAlignment="1">
      <alignment horizontal="center"/>
    </xf>
    <xf numFmtId="0" fontId="12" fillId="14" borderId="30" xfId="0" applyFont="1" applyFill="1" applyBorder="1"/>
    <xf numFmtId="0" fontId="17" fillId="16" borderId="1" xfId="2" applyFont="1" applyFill="1" applyBorder="1" applyAlignment="1">
      <alignment horizontal="center" vertical="center"/>
    </xf>
    <xf numFmtId="0" fontId="22" fillId="9" borderId="9" xfId="0" applyFont="1" applyFill="1" applyBorder="1" applyAlignment="1">
      <alignment vertical="center" wrapText="1"/>
    </xf>
    <xf numFmtId="0" fontId="22" fillId="11" borderId="9" xfId="0" applyFont="1" applyFill="1" applyBorder="1" applyAlignment="1">
      <alignment vertical="center" wrapText="1"/>
    </xf>
    <xf numFmtId="0" fontId="23" fillId="13" borderId="9" xfId="0" applyFont="1" applyFill="1" applyBorder="1" applyAlignment="1">
      <alignment vertical="center" wrapText="1"/>
    </xf>
    <xf numFmtId="0" fontId="23" fillId="10" borderId="9" xfId="0" applyFont="1" applyFill="1" applyBorder="1" applyAlignment="1">
      <alignment vertical="center" wrapText="1"/>
    </xf>
    <xf numFmtId="0" fontId="23" fillId="12" borderId="9" xfId="0" applyFont="1" applyFill="1" applyBorder="1" applyAlignment="1">
      <alignment vertical="center" wrapText="1"/>
    </xf>
    <xf numFmtId="0" fontId="22" fillId="9" borderId="9" xfId="0" applyFont="1" applyFill="1" applyBorder="1" applyAlignment="1">
      <alignment horizontal="center" vertical="center" wrapText="1"/>
    </xf>
    <xf numFmtId="0" fontId="22" fillId="0" borderId="0" xfId="0" applyFont="1"/>
    <xf numFmtId="0" fontId="22" fillId="0" borderId="0" xfId="0" applyFont="1" applyAlignment="1">
      <alignment horizontal="center"/>
    </xf>
    <xf numFmtId="0" fontId="23" fillId="13" borderId="9"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16" fillId="14" borderId="31" xfId="0" applyFont="1" applyFill="1" applyBorder="1" applyAlignment="1">
      <alignment horizontal="center" vertical="center" wrapText="1"/>
    </xf>
    <xf numFmtId="0" fontId="16" fillId="14" borderId="14" xfId="0" applyFont="1" applyFill="1" applyBorder="1" applyAlignment="1">
      <alignment horizontal="left" vertical="center" indent="26"/>
    </xf>
    <xf numFmtId="0" fontId="21" fillId="0" borderId="0" xfId="0" applyFont="1" applyBorder="1"/>
    <xf numFmtId="0" fontId="21" fillId="0" borderId="0" xfId="0" applyFont="1" applyBorder="1" applyAlignment="1">
      <alignment horizontal="center"/>
    </xf>
    <xf numFmtId="0" fontId="16" fillId="0" borderId="2" xfId="0" applyFont="1" applyBorder="1"/>
    <xf numFmtId="0" fontId="16" fillId="0" borderId="3" xfId="0" applyFont="1" applyBorder="1" applyAlignment="1">
      <alignment horizontal="center"/>
    </xf>
    <xf numFmtId="0" fontId="25"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5" fillId="0" borderId="32" xfId="0" applyFont="1" applyBorder="1" applyAlignment="1">
      <alignment horizontal="center" vertical="center"/>
    </xf>
    <xf numFmtId="49" fontId="15" fillId="0" borderId="33"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vertical="center"/>
    </xf>
    <xf numFmtId="0" fontId="15" fillId="0" borderId="28" xfId="0" applyFont="1" applyBorder="1" applyAlignment="1">
      <alignment vertical="center" wrapText="1"/>
    </xf>
    <xf numFmtId="0" fontId="15" fillId="0" borderId="29" xfId="0" applyFont="1" applyBorder="1" applyAlignment="1">
      <alignment vertical="center" wrapText="1"/>
    </xf>
    <xf numFmtId="0" fontId="15" fillId="0" borderId="13" xfId="0" applyFont="1" applyFill="1" applyBorder="1" applyAlignment="1">
      <alignment wrapText="1"/>
    </xf>
    <xf numFmtId="0" fontId="15" fillId="0" borderId="20" xfId="0" applyFont="1" applyBorder="1" applyAlignment="1">
      <alignment horizontal="center" vertical="center"/>
    </xf>
    <xf numFmtId="0" fontId="10" fillId="0" borderId="0" xfId="0" applyFont="1" applyAlignment="1">
      <alignment vertical="top"/>
    </xf>
    <xf numFmtId="0" fontId="27" fillId="0" borderId="0" xfId="0" applyFont="1"/>
    <xf numFmtId="0" fontId="28" fillId="17" borderId="17" xfId="0" applyFont="1" applyFill="1" applyBorder="1" applyAlignment="1">
      <alignment horizontal="left" vertical="center"/>
    </xf>
    <xf numFmtId="0" fontId="10" fillId="15" borderId="0" xfId="0" applyFont="1" applyFill="1" applyAlignment="1"/>
    <xf numFmtId="0" fontId="2" fillId="15" borderId="0" xfId="0" applyFont="1" applyFill="1"/>
    <xf numFmtId="0" fontId="10" fillId="0" borderId="9" xfId="0" applyFont="1" applyBorder="1"/>
    <xf numFmtId="0" fontId="2" fillId="15" borderId="0" xfId="0" applyFont="1" applyFill="1" applyAlignment="1">
      <alignment vertical="center" wrapText="1"/>
    </xf>
    <xf numFmtId="0" fontId="0" fillId="15" borderId="0" xfId="0" applyFont="1" applyFill="1"/>
    <xf numFmtId="0" fontId="0" fillId="15" borderId="0" xfId="0" applyFont="1" applyFill="1" applyAlignment="1">
      <alignment horizontal="right"/>
    </xf>
    <xf numFmtId="0" fontId="15" fillId="0" borderId="24" xfId="0" applyFont="1" applyBorder="1" applyAlignment="1">
      <alignment horizontal="center" vertical="center"/>
    </xf>
    <xf numFmtId="0" fontId="15" fillId="0" borderId="18" xfId="0" applyFont="1" applyBorder="1" applyAlignment="1">
      <alignment horizontal="center" vertical="center"/>
    </xf>
    <xf numFmtId="0" fontId="24" fillId="0" borderId="0" xfId="2" applyFont="1" applyAlignment="1">
      <alignment horizontal="center" vertical="center"/>
    </xf>
    <xf numFmtId="0" fontId="8" fillId="15" borderId="17" xfId="2" applyFill="1" applyBorder="1" applyAlignment="1">
      <alignment horizontal="center" vertical="center"/>
    </xf>
    <xf numFmtId="0" fontId="1" fillId="15" borderId="17" xfId="0" applyFont="1" applyFill="1" applyBorder="1"/>
    <xf numFmtId="0" fontId="2" fillId="15" borderId="9" xfId="0" applyFont="1" applyFill="1" applyBorder="1" applyAlignment="1">
      <alignment vertical="center" wrapText="1"/>
    </xf>
    <xf numFmtId="0" fontId="10" fillId="15" borderId="0" xfId="0" applyFont="1" applyFill="1" applyAlignment="1">
      <alignment vertical="center"/>
    </xf>
    <xf numFmtId="0" fontId="19" fillId="15" borderId="9" xfId="0" applyFont="1" applyFill="1" applyBorder="1" applyAlignment="1">
      <alignment vertical="center" wrapText="1"/>
    </xf>
    <xf numFmtId="0" fontId="10" fillId="15" borderId="39" xfId="0" applyFont="1" applyFill="1" applyBorder="1" applyAlignment="1">
      <alignment horizontal="left" vertical="center" wrapText="1"/>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6" fillId="14" borderId="36" xfId="0" applyFont="1" applyFill="1" applyBorder="1" applyAlignment="1">
      <alignment horizontal="center" vertical="center"/>
    </xf>
    <xf numFmtId="0" fontId="16" fillId="14" borderId="19" xfId="0" applyFont="1" applyFill="1" applyBorder="1" applyAlignment="1">
      <alignment horizontal="center" vertical="center"/>
    </xf>
    <xf numFmtId="0" fontId="15" fillId="0" borderId="34" xfId="0" applyFont="1" applyBorder="1" applyAlignment="1">
      <alignment horizontal="left" vertical="center"/>
    </xf>
    <xf numFmtId="0" fontId="15" fillId="0" borderId="37" xfId="0" applyFont="1" applyBorder="1" applyAlignment="1">
      <alignment horizontal="left" vertical="center"/>
    </xf>
    <xf numFmtId="0" fontId="15" fillId="0" borderId="35" xfId="0" applyFont="1" applyBorder="1" applyAlignment="1">
      <alignment horizontal="left" vertical="center"/>
    </xf>
    <xf numFmtId="0" fontId="16" fillId="14" borderId="38" xfId="0" applyFont="1" applyFill="1" applyBorder="1" applyAlignment="1">
      <alignment horizontal="center" vertical="center"/>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cellXfs>
  <cellStyles count="3">
    <cellStyle name="Hyperlink" xfId="2" builtinId="8"/>
    <cellStyle name="Neutral" xfId="1" builtinId="28"/>
    <cellStyle name="Normal" xfId="0" builtinId="0"/>
  </cellStyles>
  <dxfs count="0"/>
  <tableStyles count="0" defaultTableStyle="TableStyleMedium2" defaultPivotStyle="PivotStyleLight16"/>
  <colors>
    <mruColors>
      <color rgb="FF9437FF"/>
      <color rgb="FF4472C4"/>
      <color rgb="FF7C0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55126263002288"/>
          <c:y val="2.1935032028548102E-2"/>
          <c:w val="0.72561750448763362"/>
          <c:h val="0.95210378474173851"/>
        </c:manualLayout>
      </c:layout>
      <c:pieChart>
        <c:varyColors val="1"/>
        <c:ser>
          <c:idx val="5"/>
          <c:order val="8"/>
          <c:tx>
            <c:v>Pie</c:v>
          </c:tx>
          <c:spPr>
            <a:noFill/>
            <a:ln>
              <a:solidFill>
                <a:schemeClr val="tx1"/>
              </a:solidFill>
            </a:ln>
          </c:spPr>
          <c:dPt>
            <c:idx val="0"/>
            <c:bubble3D val="0"/>
            <c:spPr>
              <a:noFill/>
              <a:ln>
                <a:solidFill>
                  <a:schemeClr val="tx1"/>
                </a:solidFill>
              </a:ln>
              <a:effectLst/>
            </c:spPr>
            <c:extLst>
              <c:ext xmlns:c16="http://schemas.microsoft.com/office/drawing/2014/chart" uri="{C3380CC4-5D6E-409C-BE32-E72D297353CC}">
                <c16:uniqueId val="{00000001-8EDB-44FC-AB68-65F537680810}"/>
              </c:ext>
            </c:extLst>
          </c:dPt>
          <c:dPt>
            <c:idx val="1"/>
            <c:bubble3D val="0"/>
            <c:spPr>
              <a:noFill/>
              <a:ln>
                <a:solidFill>
                  <a:schemeClr val="tx1"/>
                </a:solidFill>
              </a:ln>
              <a:effectLst/>
            </c:spPr>
            <c:extLst>
              <c:ext xmlns:c16="http://schemas.microsoft.com/office/drawing/2014/chart" uri="{C3380CC4-5D6E-409C-BE32-E72D297353CC}">
                <c16:uniqueId val="{00000003-8EDB-44FC-AB68-65F537680810}"/>
              </c:ext>
            </c:extLst>
          </c:dPt>
          <c:dPt>
            <c:idx val="2"/>
            <c:bubble3D val="0"/>
            <c:spPr>
              <a:noFill/>
              <a:ln>
                <a:solidFill>
                  <a:schemeClr val="tx1"/>
                </a:solidFill>
              </a:ln>
              <a:effectLst/>
            </c:spPr>
            <c:extLst>
              <c:ext xmlns:c16="http://schemas.microsoft.com/office/drawing/2014/chart" uri="{C3380CC4-5D6E-409C-BE32-E72D297353CC}">
                <c16:uniqueId val="{00000005-8EDB-44FC-AB68-65F537680810}"/>
              </c:ext>
            </c:extLst>
          </c:dPt>
          <c:dPt>
            <c:idx val="3"/>
            <c:bubble3D val="0"/>
            <c:spPr>
              <a:noFill/>
              <a:ln>
                <a:solidFill>
                  <a:schemeClr val="tx1"/>
                </a:solidFill>
              </a:ln>
              <a:effectLst/>
            </c:spPr>
            <c:extLst>
              <c:ext xmlns:c16="http://schemas.microsoft.com/office/drawing/2014/chart" uri="{C3380CC4-5D6E-409C-BE32-E72D297353CC}">
                <c16:uniqueId val="{00000007-8EDB-44FC-AB68-65F537680810}"/>
              </c:ext>
            </c:extLst>
          </c:dPt>
          <c:val>
            <c:numLit>
              <c:formatCode>General</c:formatCode>
              <c:ptCount val="4"/>
              <c:pt idx="0">
                <c:v>1</c:v>
              </c:pt>
              <c:pt idx="1">
                <c:v>1</c:v>
              </c:pt>
              <c:pt idx="2">
                <c:v>1</c:v>
              </c:pt>
              <c:pt idx="3">
                <c:v>1</c:v>
              </c:pt>
            </c:numLit>
          </c:val>
          <c:extLst>
            <c:ext xmlns:c16="http://schemas.microsoft.com/office/drawing/2014/chart" uri="{C3380CC4-5D6E-409C-BE32-E72D297353CC}">
              <c16:uniqueId val="{00000008-8EDB-44FC-AB68-65F537680810}"/>
            </c:ext>
          </c:extLst>
        </c:ser>
        <c:ser>
          <c:idx val="14"/>
          <c:order val="14"/>
          <c:tx>
            <c:v>PIE</c:v>
          </c:tx>
          <c:spPr>
            <a:ln w="25400">
              <a:noFill/>
            </a:ln>
          </c:spPr>
          <c:dPt>
            <c:idx val="0"/>
            <c:bubble3D val="0"/>
            <c:spPr>
              <a:solidFill>
                <a:schemeClr val="accent1"/>
              </a:solidFill>
              <a:ln w="25400">
                <a:noFill/>
              </a:ln>
              <a:effectLst/>
            </c:spPr>
            <c:extLst>
              <c:ext xmlns:c16="http://schemas.microsoft.com/office/drawing/2014/chart" uri="{C3380CC4-5D6E-409C-BE32-E72D297353CC}">
                <c16:uniqueId val="{00000009-8EC7-4914-A6D6-7EBD6B9C908E}"/>
              </c:ext>
            </c:extLst>
          </c:dPt>
          <c:dPt>
            <c:idx val="1"/>
            <c:bubble3D val="0"/>
            <c:spPr>
              <a:solidFill>
                <a:schemeClr val="accent2"/>
              </a:solidFill>
              <a:ln w="25400">
                <a:noFill/>
              </a:ln>
              <a:effectLst/>
            </c:spPr>
            <c:extLst>
              <c:ext xmlns:c16="http://schemas.microsoft.com/office/drawing/2014/chart" uri="{C3380CC4-5D6E-409C-BE32-E72D297353CC}">
                <c16:uniqueId val="{0000000B-8EC7-4914-A6D6-7EBD6B9C908E}"/>
              </c:ext>
            </c:extLst>
          </c:dPt>
          <c:dPt>
            <c:idx val="2"/>
            <c:bubble3D val="0"/>
            <c:spPr>
              <a:solidFill>
                <a:schemeClr val="accent3"/>
              </a:solidFill>
              <a:ln w="25400">
                <a:noFill/>
              </a:ln>
              <a:effectLst/>
            </c:spPr>
            <c:extLst>
              <c:ext xmlns:c16="http://schemas.microsoft.com/office/drawing/2014/chart" uri="{C3380CC4-5D6E-409C-BE32-E72D297353CC}">
                <c16:uniqueId val="{0000000D-8EC7-4914-A6D6-7EBD6B9C908E}"/>
              </c:ext>
            </c:extLst>
          </c:dPt>
          <c:dPt>
            <c:idx val="3"/>
            <c:bubble3D val="0"/>
            <c:spPr>
              <a:solidFill>
                <a:schemeClr val="accent4"/>
              </a:solidFill>
              <a:ln w="25400">
                <a:noFill/>
              </a:ln>
              <a:effectLst/>
            </c:spPr>
            <c:extLst>
              <c:ext xmlns:c16="http://schemas.microsoft.com/office/drawing/2014/chart" uri="{C3380CC4-5D6E-409C-BE32-E72D297353CC}">
                <c16:uniqueId val="{0000000F-8EC7-4914-A6D6-7EBD6B9C908E}"/>
              </c:ext>
            </c:extLst>
          </c:dPt>
          <c:val>
            <c:numLit>
              <c:formatCode>General</c:formatCode>
              <c:ptCount val="4"/>
              <c:pt idx="0">
                <c:v>1</c:v>
              </c:pt>
              <c:pt idx="1">
                <c:v>1</c:v>
              </c:pt>
              <c:pt idx="2">
                <c:v>1</c:v>
              </c:pt>
              <c:pt idx="3">
                <c:v>1</c:v>
              </c:pt>
            </c:numLit>
          </c:val>
          <c:extLst>
            <c:ext xmlns:c16="http://schemas.microsoft.com/office/drawing/2014/chart" uri="{C3380CC4-5D6E-409C-BE32-E72D297353CC}">
              <c16:uniqueId val="{00000019-C365-4347-B526-1BD5ECF11472}"/>
            </c:ext>
          </c:extLst>
        </c:ser>
        <c:dLbls>
          <c:showLegendKey val="0"/>
          <c:showVal val="0"/>
          <c:showCatName val="0"/>
          <c:showSerName val="0"/>
          <c:showPercent val="0"/>
          <c:showBubbleSize val="0"/>
          <c:showLeaderLines val="1"/>
        </c:dLbls>
        <c:firstSliceAng val="360"/>
      </c:pieChart>
      <c:radarChart>
        <c:radarStyle val="filled"/>
        <c:varyColors val="0"/>
        <c:ser>
          <c:idx val="10"/>
          <c:order val="0"/>
          <c:tx>
            <c:strRef>
              <c:f>Coding!$L$1</c:f>
              <c:strCache>
                <c:ptCount val="1"/>
                <c:pt idx="0">
                  <c:v>Outer Red</c:v>
                </c:pt>
              </c:strCache>
            </c:strRef>
          </c:tx>
          <c:spPr>
            <a:solidFill>
              <a:srgbClr val="FF0000">
                <a:alpha val="80000"/>
              </a:srgbClr>
            </a:solidFill>
            <a:ln w="47625">
              <a:noFill/>
            </a:ln>
            <a:effectLst/>
          </c:spPr>
          <c:val>
            <c:numRef>
              <c:f>Coding!$L$3:$L$362</c:f>
              <c:numCache>
                <c:formatCode>General</c:formatCode>
                <c:ptCount val="360"/>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pt idx="19">
                  <c:v>16</c:v>
                </c:pt>
                <c:pt idx="20">
                  <c:v>16</c:v>
                </c:pt>
                <c:pt idx="21">
                  <c:v>16</c:v>
                </c:pt>
                <c:pt idx="22">
                  <c:v>16</c:v>
                </c:pt>
                <c:pt idx="23">
                  <c:v>16</c:v>
                </c:pt>
                <c:pt idx="24">
                  <c:v>16</c:v>
                </c:pt>
                <c:pt idx="25">
                  <c:v>16</c:v>
                </c:pt>
                <c:pt idx="26">
                  <c:v>16</c:v>
                </c:pt>
                <c:pt idx="27">
                  <c:v>16</c:v>
                </c:pt>
                <c:pt idx="28">
                  <c:v>16</c:v>
                </c:pt>
                <c:pt idx="29">
                  <c:v>16</c:v>
                </c:pt>
                <c:pt idx="30">
                  <c:v>16</c:v>
                </c:pt>
                <c:pt idx="31">
                  <c:v>16</c:v>
                </c:pt>
                <c:pt idx="32">
                  <c:v>16</c:v>
                </c:pt>
                <c:pt idx="33">
                  <c:v>16</c:v>
                </c:pt>
                <c:pt idx="34">
                  <c:v>16</c:v>
                </c:pt>
                <c:pt idx="35">
                  <c:v>16</c:v>
                </c:pt>
                <c:pt idx="36">
                  <c:v>16</c:v>
                </c:pt>
                <c:pt idx="37">
                  <c:v>16</c:v>
                </c:pt>
                <c:pt idx="38">
                  <c:v>16</c:v>
                </c:pt>
                <c:pt idx="39">
                  <c:v>16</c:v>
                </c:pt>
                <c:pt idx="40">
                  <c:v>16</c:v>
                </c:pt>
                <c:pt idx="41">
                  <c:v>16</c:v>
                </c:pt>
                <c:pt idx="42">
                  <c:v>16</c:v>
                </c:pt>
                <c:pt idx="43">
                  <c:v>16</c:v>
                </c:pt>
                <c:pt idx="44">
                  <c:v>16</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16</c:v>
                </c:pt>
                <c:pt idx="61">
                  <c:v>16</c:v>
                </c:pt>
                <c:pt idx="62">
                  <c:v>16</c:v>
                </c:pt>
                <c:pt idx="63">
                  <c:v>16</c:v>
                </c:pt>
                <c:pt idx="64">
                  <c:v>16</c:v>
                </c:pt>
                <c:pt idx="65">
                  <c:v>16</c:v>
                </c:pt>
                <c:pt idx="66">
                  <c:v>16</c:v>
                </c:pt>
                <c:pt idx="67">
                  <c:v>16</c:v>
                </c:pt>
                <c:pt idx="68">
                  <c:v>16</c:v>
                </c:pt>
                <c:pt idx="69">
                  <c:v>16</c:v>
                </c:pt>
                <c:pt idx="70">
                  <c:v>16</c:v>
                </c:pt>
                <c:pt idx="71">
                  <c:v>16</c:v>
                </c:pt>
                <c:pt idx="72">
                  <c:v>16</c:v>
                </c:pt>
                <c:pt idx="73">
                  <c:v>16</c:v>
                </c:pt>
                <c:pt idx="74">
                  <c:v>16</c:v>
                </c:pt>
                <c:pt idx="75">
                  <c:v>16</c:v>
                </c:pt>
                <c:pt idx="76">
                  <c:v>16</c:v>
                </c:pt>
                <c:pt idx="77">
                  <c:v>16</c:v>
                </c:pt>
                <c:pt idx="78">
                  <c:v>16</c:v>
                </c:pt>
                <c:pt idx="79">
                  <c:v>16</c:v>
                </c:pt>
                <c:pt idx="80">
                  <c:v>16</c:v>
                </c:pt>
                <c:pt idx="81">
                  <c:v>16</c:v>
                </c:pt>
                <c:pt idx="82">
                  <c:v>16</c:v>
                </c:pt>
                <c:pt idx="83">
                  <c:v>16</c:v>
                </c:pt>
                <c:pt idx="84">
                  <c:v>16</c:v>
                </c:pt>
                <c:pt idx="85">
                  <c:v>16</c:v>
                </c:pt>
                <c:pt idx="86">
                  <c:v>16</c:v>
                </c:pt>
                <c:pt idx="87">
                  <c:v>16</c:v>
                </c:pt>
                <c:pt idx="88">
                  <c:v>16</c:v>
                </c:pt>
                <c:pt idx="89">
                  <c:v>16</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9-8EDB-44FC-AB68-65F537680810}"/>
            </c:ext>
          </c:extLst>
        </c:ser>
        <c:ser>
          <c:idx val="11"/>
          <c:order val="1"/>
          <c:tx>
            <c:strRef>
              <c:f>Coding!$M$1</c:f>
              <c:strCache>
                <c:ptCount val="1"/>
                <c:pt idx="0">
                  <c:v>Outer Green</c:v>
                </c:pt>
              </c:strCache>
            </c:strRef>
          </c:tx>
          <c:spPr>
            <a:solidFill>
              <a:srgbClr val="00B050">
                <a:alpha val="80000"/>
              </a:srgbClr>
            </a:solidFill>
            <a:ln w="25400">
              <a:noFill/>
            </a:ln>
            <a:effectLst/>
          </c:spPr>
          <c:val>
            <c:numRef>
              <c:f>Coding!$M$3:$M$362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16</c:v>
                </c:pt>
                <c:pt idx="91">
                  <c:v>16</c:v>
                </c:pt>
                <c:pt idx="92">
                  <c:v>16</c:v>
                </c:pt>
                <c:pt idx="93">
                  <c:v>16</c:v>
                </c:pt>
                <c:pt idx="94">
                  <c:v>16</c:v>
                </c:pt>
                <c:pt idx="95">
                  <c:v>16</c:v>
                </c:pt>
                <c:pt idx="96">
                  <c:v>16</c:v>
                </c:pt>
                <c:pt idx="97">
                  <c:v>16</c:v>
                </c:pt>
                <c:pt idx="98">
                  <c:v>16</c:v>
                </c:pt>
                <c:pt idx="99">
                  <c:v>16</c:v>
                </c:pt>
                <c:pt idx="100">
                  <c:v>16</c:v>
                </c:pt>
                <c:pt idx="101">
                  <c:v>16</c:v>
                </c:pt>
                <c:pt idx="102">
                  <c:v>16</c:v>
                </c:pt>
                <c:pt idx="103">
                  <c:v>16</c:v>
                </c:pt>
                <c:pt idx="104">
                  <c:v>16</c:v>
                </c:pt>
                <c:pt idx="105">
                  <c:v>16</c:v>
                </c:pt>
                <c:pt idx="106">
                  <c:v>16</c:v>
                </c:pt>
                <c:pt idx="107">
                  <c:v>16</c:v>
                </c:pt>
                <c:pt idx="108">
                  <c:v>16</c:v>
                </c:pt>
                <c:pt idx="109">
                  <c:v>16</c:v>
                </c:pt>
                <c:pt idx="110">
                  <c:v>16</c:v>
                </c:pt>
                <c:pt idx="111">
                  <c:v>16</c:v>
                </c:pt>
                <c:pt idx="112">
                  <c:v>16</c:v>
                </c:pt>
                <c:pt idx="113">
                  <c:v>16</c:v>
                </c:pt>
                <c:pt idx="114">
                  <c:v>16</c:v>
                </c:pt>
                <c:pt idx="115">
                  <c:v>16</c:v>
                </c:pt>
                <c:pt idx="116">
                  <c:v>16</c:v>
                </c:pt>
                <c:pt idx="117">
                  <c:v>16</c:v>
                </c:pt>
                <c:pt idx="118">
                  <c:v>16</c:v>
                </c:pt>
                <c:pt idx="119">
                  <c:v>16</c:v>
                </c:pt>
                <c:pt idx="120">
                  <c:v>16</c:v>
                </c:pt>
                <c:pt idx="121">
                  <c:v>16</c:v>
                </c:pt>
                <c:pt idx="122">
                  <c:v>16</c:v>
                </c:pt>
                <c:pt idx="123">
                  <c:v>16</c:v>
                </c:pt>
                <c:pt idx="124">
                  <c:v>16</c:v>
                </c:pt>
                <c:pt idx="125">
                  <c:v>16</c:v>
                </c:pt>
                <c:pt idx="126">
                  <c:v>16</c:v>
                </c:pt>
                <c:pt idx="127">
                  <c:v>16</c:v>
                </c:pt>
                <c:pt idx="128">
                  <c:v>16</c:v>
                </c:pt>
                <c:pt idx="129">
                  <c:v>16</c:v>
                </c:pt>
                <c:pt idx="130">
                  <c:v>16</c:v>
                </c:pt>
                <c:pt idx="131">
                  <c:v>16</c:v>
                </c:pt>
                <c:pt idx="132">
                  <c:v>16</c:v>
                </c:pt>
                <c:pt idx="133">
                  <c:v>16</c:v>
                </c:pt>
                <c:pt idx="134">
                  <c:v>16</c:v>
                </c:pt>
                <c:pt idx="135">
                  <c:v>16</c:v>
                </c:pt>
                <c:pt idx="136">
                  <c:v>16</c:v>
                </c:pt>
                <c:pt idx="137">
                  <c:v>16</c:v>
                </c:pt>
                <c:pt idx="138">
                  <c:v>16</c:v>
                </c:pt>
                <c:pt idx="139">
                  <c:v>16</c:v>
                </c:pt>
                <c:pt idx="140">
                  <c:v>16</c:v>
                </c:pt>
                <c:pt idx="141">
                  <c:v>16</c:v>
                </c:pt>
                <c:pt idx="142">
                  <c:v>16</c:v>
                </c:pt>
                <c:pt idx="143">
                  <c:v>16</c:v>
                </c:pt>
                <c:pt idx="144">
                  <c:v>16</c:v>
                </c:pt>
                <c:pt idx="145">
                  <c:v>16</c:v>
                </c:pt>
                <c:pt idx="146">
                  <c:v>16</c:v>
                </c:pt>
                <c:pt idx="147">
                  <c:v>16</c:v>
                </c:pt>
                <c:pt idx="148">
                  <c:v>16</c:v>
                </c:pt>
                <c:pt idx="149">
                  <c:v>16</c:v>
                </c:pt>
                <c:pt idx="150">
                  <c:v>16</c:v>
                </c:pt>
                <c:pt idx="151">
                  <c:v>16</c:v>
                </c:pt>
                <c:pt idx="152">
                  <c:v>16</c:v>
                </c:pt>
                <c:pt idx="153">
                  <c:v>16</c:v>
                </c:pt>
                <c:pt idx="154">
                  <c:v>16</c:v>
                </c:pt>
                <c:pt idx="155">
                  <c:v>16</c:v>
                </c:pt>
                <c:pt idx="156">
                  <c:v>16</c:v>
                </c:pt>
                <c:pt idx="157">
                  <c:v>16</c:v>
                </c:pt>
                <c:pt idx="158">
                  <c:v>16</c:v>
                </c:pt>
                <c:pt idx="159">
                  <c:v>16</c:v>
                </c:pt>
                <c:pt idx="160">
                  <c:v>16</c:v>
                </c:pt>
                <c:pt idx="161">
                  <c:v>16</c:v>
                </c:pt>
                <c:pt idx="162">
                  <c:v>16</c:v>
                </c:pt>
                <c:pt idx="163">
                  <c:v>16</c:v>
                </c:pt>
                <c:pt idx="164">
                  <c:v>16</c:v>
                </c:pt>
                <c:pt idx="165">
                  <c:v>16</c:v>
                </c:pt>
                <c:pt idx="166">
                  <c:v>16</c:v>
                </c:pt>
                <c:pt idx="167">
                  <c:v>16</c:v>
                </c:pt>
                <c:pt idx="168">
                  <c:v>16</c:v>
                </c:pt>
                <c:pt idx="169">
                  <c:v>16</c:v>
                </c:pt>
                <c:pt idx="170">
                  <c:v>16</c:v>
                </c:pt>
                <c:pt idx="171">
                  <c:v>16</c:v>
                </c:pt>
                <c:pt idx="172">
                  <c:v>16</c:v>
                </c:pt>
                <c:pt idx="173">
                  <c:v>16</c:v>
                </c:pt>
                <c:pt idx="174">
                  <c:v>16</c:v>
                </c:pt>
                <c:pt idx="175">
                  <c:v>16</c:v>
                </c:pt>
                <c:pt idx="176">
                  <c:v>16</c:v>
                </c:pt>
                <c:pt idx="177">
                  <c:v>16</c:v>
                </c:pt>
                <c:pt idx="178">
                  <c:v>16</c:v>
                </c:pt>
                <c:pt idx="179">
                  <c:v>16</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A-8EDB-44FC-AB68-65F537680810}"/>
            </c:ext>
          </c:extLst>
        </c:ser>
        <c:ser>
          <c:idx val="12"/>
          <c:order val="2"/>
          <c:tx>
            <c:strRef>
              <c:f>Coding!$N$1</c:f>
              <c:strCache>
                <c:ptCount val="1"/>
                <c:pt idx="0">
                  <c:v>Outer Blue</c:v>
                </c:pt>
              </c:strCache>
            </c:strRef>
          </c:tx>
          <c:spPr>
            <a:solidFill>
              <a:srgbClr val="4472C4">
                <a:alpha val="80000"/>
              </a:srgbClr>
            </a:solidFill>
            <a:ln w="25400">
              <a:noFill/>
            </a:ln>
            <a:effectLst/>
          </c:spPr>
          <c:val>
            <c:numRef>
              <c:f>Coding!$N$3:$N$362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16</c:v>
                </c:pt>
                <c:pt idx="181">
                  <c:v>16</c:v>
                </c:pt>
                <c:pt idx="182">
                  <c:v>16</c:v>
                </c:pt>
                <c:pt idx="183">
                  <c:v>16</c:v>
                </c:pt>
                <c:pt idx="184">
                  <c:v>16</c:v>
                </c:pt>
                <c:pt idx="185">
                  <c:v>16</c:v>
                </c:pt>
                <c:pt idx="186">
                  <c:v>16</c:v>
                </c:pt>
                <c:pt idx="187">
                  <c:v>16</c:v>
                </c:pt>
                <c:pt idx="188">
                  <c:v>16</c:v>
                </c:pt>
                <c:pt idx="189">
                  <c:v>16</c:v>
                </c:pt>
                <c:pt idx="190">
                  <c:v>16</c:v>
                </c:pt>
                <c:pt idx="191">
                  <c:v>16</c:v>
                </c:pt>
                <c:pt idx="192">
                  <c:v>16</c:v>
                </c:pt>
                <c:pt idx="193">
                  <c:v>16</c:v>
                </c:pt>
                <c:pt idx="194">
                  <c:v>16</c:v>
                </c:pt>
                <c:pt idx="195">
                  <c:v>16</c:v>
                </c:pt>
                <c:pt idx="196">
                  <c:v>16</c:v>
                </c:pt>
                <c:pt idx="197">
                  <c:v>16</c:v>
                </c:pt>
                <c:pt idx="198">
                  <c:v>16</c:v>
                </c:pt>
                <c:pt idx="199">
                  <c:v>16</c:v>
                </c:pt>
                <c:pt idx="200">
                  <c:v>16</c:v>
                </c:pt>
                <c:pt idx="201">
                  <c:v>16</c:v>
                </c:pt>
                <c:pt idx="202">
                  <c:v>16</c:v>
                </c:pt>
                <c:pt idx="203">
                  <c:v>16</c:v>
                </c:pt>
                <c:pt idx="204">
                  <c:v>16</c:v>
                </c:pt>
                <c:pt idx="205">
                  <c:v>16</c:v>
                </c:pt>
                <c:pt idx="206">
                  <c:v>16</c:v>
                </c:pt>
                <c:pt idx="207">
                  <c:v>16</c:v>
                </c:pt>
                <c:pt idx="208">
                  <c:v>16</c:v>
                </c:pt>
                <c:pt idx="209">
                  <c:v>16</c:v>
                </c:pt>
                <c:pt idx="210">
                  <c:v>16</c:v>
                </c:pt>
                <c:pt idx="211">
                  <c:v>16</c:v>
                </c:pt>
                <c:pt idx="212">
                  <c:v>16</c:v>
                </c:pt>
                <c:pt idx="213">
                  <c:v>16</c:v>
                </c:pt>
                <c:pt idx="214">
                  <c:v>16</c:v>
                </c:pt>
                <c:pt idx="215">
                  <c:v>16</c:v>
                </c:pt>
                <c:pt idx="216">
                  <c:v>16</c:v>
                </c:pt>
                <c:pt idx="217">
                  <c:v>16</c:v>
                </c:pt>
                <c:pt idx="218">
                  <c:v>16</c:v>
                </c:pt>
                <c:pt idx="219">
                  <c:v>16</c:v>
                </c:pt>
                <c:pt idx="220">
                  <c:v>16</c:v>
                </c:pt>
                <c:pt idx="221">
                  <c:v>16</c:v>
                </c:pt>
                <c:pt idx="222">
                  <c:v>16</c:v>
                </c:pt>
                <c:pt idx="223">
                  <c:v>16</c:v>
                </c:pt>
                <c:pt idx="224">
                  <c:v>16</c:v>
                </c:pt>
                <c:pt idx="225">
                  <c:v>16</c:v>
                </c:pt>
                <c:pt idx="226">
                  <c:v>16</c:v>
                </c:pt>
                <c:pt idx="227">
                  <c:v>16</c:v>
                </c:pt>
                <c:pt idx="228">
                  <c:v>16</c:v>
                </c:pt>
                <c:pt idx="229">
                  <c:v>16</c:v>
                </c:pt>
                <c:pt idx="230">
                  <c:v>16</c:v>
                </c:pt>
                <c:pt idx="231">
                  <c:v>16</c:v>
                </c:pt>
                <c:pt idx="232">
                  <c:v>16</c:v>
                </c:pt>
                <c:pt idx="233">
                  <c:v>16</c:v>
                </c:pt>
                <c:pt idx="234">
                  <c:v>16</c:v>
                </c:pt>
                <c:pt idx="235">
                  <c:v>16</c:v>
                </c:pt>
                <c:pt idx="236">
                  <c:v>16</c:v>
                </c:pt>
                <c:pt idx="237">
                  <c:v>16</c:v>
                </c:pt>
                <c:pt idx="238">
                  <c:v>16</c:v>
                </c:pt>
                <c:pt idx="239">
                  <c:v>16</c:v>
                </c:pt>
                <c:pt idx="240">
                  <c:v>16</c:v>
                </c:pt>
                <c:pt idx="241">
                  <c:v>16</c:v>
                </c:pt>
                <c:pt idx="242">
                  <c:v>16</c:v>
                </c:pt>
                <c:pt idx="243">
                  <c:v>16</c:v>
                </c:pt>
                <c:pt idx="244">
                  <c:v>16</c:v>
                </c:pt>
                <c:pt idx="245">
                  <c:v>16</c:v>
                </c:pt>
                <c:pt idx="246">
                  <c:v>16</c:v>
                </c:pt>
                <c:pt idx="247">
                  <c:v>16</c:v>
                </c:pt>
                <c:pt idx="248">
                  <c:v>16</c:v>
                </c:pt>
                <c:pt idx="249">
                  <c:v>16</c:v>
                </c:pt>
                <c:pt idx="250">
                  <c:v>16</c:v>
                </c:pt>
                <c:pt idx="251">
                  <c:v>16</c:v>
                </c:pt>
                <c:pt idx="252">
                  <c:v>16</c:v>
                </c:pt>
                <c:pt idx="253">
                  <c:v>16</c:v>
                </c:pt>
                <c:pt idx="254">
                  <c:v>16</c:v>
                </c:pt>
                <c:pt idx="255">
                  <c:v>16</c:v>
                </c:pt>
                <c:pt idx="256">
                  <c:v>16</c:v>
                </c:pt>
                <c:pt idx="257">
                  <c:v>16</c:v>
                </c:pt>
                <c:pt idx="258">
                  <c:v>16</c:v>
                </c:pt>
                <c:pt idx="259">
                  <c:v>16</c:v>
                </c:pt>
                <c:pt idx="260">
                  <c:v>16</c:v>
                </c:pt>
                <c:pt idx="261">
                  <c:v>16</c:v>
                </c:pt>
                <c:pt idx="262">
                  <c:v>16</c:v>
                </c:pt>
                <c:pt idx="263">
                  <c:v>16</c:v>
                </c:pt>
                <c:pt idx="264">
                  <c:v>16</c:v>
                </c:pt>
                <c:pt idx="265">
                  <c:v>16</c:v>
                </c:pt>
                <c:pt idx="266">
                  <c:v>16</c:v>
                </c:pt>
                <c:pt idx="267">
                  <c:v>16</c:v>
                </c:pt>
                <c:pt idx="268">
                  <c:v>16</c:v>
                </c:pt>
                <c:pt idx="269">
                  <c:v>16</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0B-8EDB-44FC-AB68-65F537680810}"/>
            </c:ext>
          </c:extLst>
        </c:ser>
        <c:ser>
          <c:idx val="13"/>
          <c:order val="3"/>
          <c:tx>
            <c:strRef>
              <c:f>Coding!$O$1</c:f>
              <c:strCache>
                <c:ptCount val="1"/>
                <c:pt idx="0">
                  <c:v>Outer Yellow</c:v>
                </c:pt>
              </c:strCache>
            </c:strRef>
          </c:tx>
          <c:spPr>
            <a:solidFill>
              <a:srgbClr val="FFC000">
                <a:alpha val="80000"/>
              </a:srgbClr>
            </a:solidFill>
            <a:ln w="25400">
              <a:noFill/>
            </a:ln>
            <a:effectLst/>
          </c:spPr>
          <c:val>
            <c:numRef>
              <c:f>Coding!$O$3:$O$362</c:f>
              <c:numCache>
                <c:formatCode>General</c:formatCode>
                <c:ptCount val="3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16</c:v>
                </c:pt>
                <c:pt idx="271">
                  <c:v>16</c:v>
                </c:pt>
                <c:pt idx="272">
                  <c:v>16</c:v>
                </c:pt>
                <c:pt idx="273">
                  <c:v>16</c:v>
                </c:pt>
                <c:pt idx="274">
                  <c:v>16</c:v>
                </c:pt>
                <c:pt idx="275">
                  <c:v>16</c:v>
                </c:pt>
                <c:pt idx="276">
                  <c:v>16</c:v>
                </c:pt>
                <c:pt idx="277">
                  <c:v>16</c:v>
                </c:pt>
                <c:pt idx="278">
                  <c:v>16</c:v>
                </c:pt>
                <c:pt idx="279">
                  <c:v>16</c:v>
                </c:pt>
                <c:pt idx="280">
                  <c:v>16</c:v>
                </c:pt>
                <c:pt idx="281">
                  <c:v>16</c:v>
                </c:pt>
                <c:pt idx="282">
                  <c:v>16</c:v>
                </c:pt>
                <c:pt idx="283">
                  <c:v>16</c:v>
                </c:pt>
                <c:pt idx="284">
                  <c:v>16</c:v>
                </c:pt>
                <c:pt idx="285">
                  <c:v>16</c:v>
                </c:pt>
                <c:pt idx="286">
                  <c:v>16</c:v>
                </c:pt>
                <c:pt idx="287">
                  <c:v>16</c:v>
                </c:pt>
                <c:pt idx="288">
                  <c:v>16</c:v>
                </c:pt>
                <c:pt idx="289">
                  <c:v>16</c:v>
                </c:pt>
                <c:pt idx="290">
                  <c:v>16</c:v>
                </c:pt>
                <c:pt idx="291">
                  <c:v>16</c:v>
                </c:pt>
                <c:pt idx="292">
                  <c:v>16</c:v>
                </c:pt>
                <c:pt idx="293">
                  <c:v>16</c:v>
                </c:pt>
                <c:pt idx="294">
                  <c:v>16</c:v>
                </c:pt>
                <c:pt idx="295">
                  <c:v>16</c:v>
                </c:pt>
                <c:pt idx="296">
                  <c:v>16</c:v>
                </c:pt>
                <c:pt idx="297">
                  <c:v>16</c:v>
                </c:pt>
                <c:pt idx="298">
                  <c:v>16</c:v>
                </c:pt>
                <c:pt idx="299">
                  <c:v>16</c:v>
                </c:pt>
                <c:pt idx="300">
                  <c:v>16</c:v>
                </c:pt>
                <c:pt idx="301">
                  <c:v>16</c:v>
                </c:pt>
                <c:pt idx="302">
                  <c:v>16</c:v>
                </c:pt>
                <c:pt idx="303">
                  <c:v>16</c:v>
                </c:pt>
                <c:pt idx="304">
                  <c:v>16</c:v>
                </c:pt>
                <c:pt idx="305">
                  <c:v>16</c:v>
                </c:pt>
                <c:pt idx="306">
                  <c:v>16</c:v>
                </c:pt>
                <c:pt idx="307">
                  <c:v>16</c:v>
                </c:pt>
                <c:pt idx="308">
                  <c:v>16</c:v>
                </c:pt>
                <c:pt idx="309">
                  <c:v>16</c:v>
                </c:pt>
                <c:pt idx="310">
                  <c:v>16</c:v>
                </c:pt>
                <c:pt idx="311">
                  <c:v>16</c:v>
                </c:pt>
                <c:pt idx="312">
                  <c:v>16</c:v>
                </c:pt>
                <c:pt idx="313">
                  <c:v>16</c:v>
                </c:pt>
                <c:pt idx="314">
                  <c:v>16</c:v>
                </c:pt>
                <c:pt idx="315">
                  <c:v>16</c:v>
                </c:pt>
                <c:pt idx="316">
                  <c:v>16</c:v>
                </c:pt>
                <c:pt idx="317">
                  <c:v>16</c:v>
                </c:pt>
                <c:pt idx="318">
                  <c:v>16</c:v>
                </c:pt>
                <c:pt idx="319">
                  <c:v>16</c:v>
                </c:pt>
                <c:pt idx="320">
                  <c:v>16</c:v>
                </c:pt>
                <c:pt idx="321">
                  <c:v>16</c:v>
                </c:pt>
                <c:pt idx="322">
                  <c:v>16</c:v>
                </c:pt>
                <c:pt idx="323">
                  <c:v>16</c:v>
                </c:pt>
                <c:pt idx="324">
                  <c:v>16</c:v>
                </c:pt>
                <c:pt idx="325">
                  <c:v>16</c:v>
                </c:pt>
                <c:pt idx="326">
                  <c:v>16</c:v>
                </c:pt>
                <c:pt idx="327">
                  <c:v>16</c:v>
                </c:pt>
                <c:pt idx="328">
                  <c:v>16</c:v>
                </c:pt>
                <c:pt idx="329">
                  <c:v>16</c:v>
                </c:pt>
                <c:pt idx="330">
                  <c:v>16</c:v>
                </c:pt>
                <c:pt idx="331">
                  <c:v>16</c:v>
                </c:pt>
                <c:pt idx="332">
                  <c:v>16</c:v>
                </c:pt>
                <c:pt idx="333">
                  <c:v>16</c:v>
                </c:pt>
                <c:pt idx="334">
                  <c:v>16</c:v>
                </c:pt>
                <c:pt idx="335">
                  <c:v>16</c:v>
                </c:pt>
                <c:pt idx="336">
                  <c:v>16</c:v>
                </c:pt>
                <c:pt idx="337">
                  <c:v>16</c:v>
                </c:pt>
                <c:pt idx="338">
                  <c:v>16</c:v>
                </c:pt>
                <c:pt idx="339">
                  <c:v>16</c:v>
                </c:pt>
                <c:pt idx="340">
                  <c:v>16</c:v>
                </c:pt>
                <c:pt idx="341">
                  <c:v>16</c:v>
                </c:pt>
                <c:pt idx="342">
                  <c:v>16</c:v>
                </c:pt>
                <c:pt idx="343">
                  <c:v>16</c:v>
                </c:pt>
                <c:pt idx="344">
                  <c:v>16</c:v>
                </c:pt>
                <c:pt idx="345">
                  <c:v>16</c:v>
                </c:pt>
                <c:pt idx="346">
                  <c:v>16</c:v>
                </c:pt>
                <c:pt idx="347">
                  <c:v>16</c:v>
                </c:pt>
                <c:pt idx="348">
                  <c:v>16</c:v>
                </c:pt>
                <c:pt idx="349">
                  <c:v>16</c:v>
                </c:pt>
                <c:pt idx="350">
                  <c:v>16</c:v>
                </c:pt>
                <c:pt idx="351">
                  <c:v>16</c:v>
                </c:pt>
                <c:pt idx="352">
                  <c:v>16</c:v>
                </c:pt>
                <c:pt idx="353">
                  <c:v>16</c:v>
                </c:pt>
                <c:pt idx="354">
                  <c:v>16</c:v>
                </c:pt>
                <c:pt idx="355">
                  <c:v>16</c:v>
                </c:pt>
                <c:pt idx="356">
                  <c:v>16</c:v>
                </c:pt>
                <c:pt idx="357">
                  <c:v>16</c:v>
                </c:pt>
                <c:pt idx="358">
                  <c:v>16</c:v>
                </c:pt>
                <c:pt idx="359">
                  <c:v>16</c:v>
                </c:pt>
              </c:numCache>
            </c:numRef>
          </c:val>
          <c:extLst>
            <c:ext xmlns:c16="http://schemas.microsoft.com/office/drawing/2014/chart" uri="{C3380CC4-5D6E-409C-BE32-E72D297353CC}">
              <c16:uniqueId val="{0000000C-8EDB-44FC-AB68-65F537680810}"/>
            </c:ext>
          </c:extLst>
        </c:ser>
        <c:ser>
          <c:idx val="6"/>
          <c:order val="4"/>
          <c:spPr>
            <a:solidFill>
              <a:schemeClr val="bg1"/>
            </a:solidFill>
            <a:ln w="6350">
              <a:solidFill>
                <a:schemeClr val="tx1"/>
              </a:solidFill>
            </a:ln>
            <a:effectLst/>
          </c:spPr>
          <c:val>
            <c:numRef>
              <c:f>Coding!$K$3:$K$362</c:f>
              <c:numCache>
                <c:formatCode>General</c:formatCode>
                <c:ptCount val="360"/>
                <c:pt idx="0">
                  <c:v>14</c:v>
                </c:pt>
                <c:pt idx="1">
                  <c:v>14</c:v>
                </c:pt>
                <c:pt idx="2">
                  <c:v>14</c:v>
                </c:pt>
                <c:pt idx="3">
                  <c:v>14</c:v>
                </c:pt>
                <c:pt idx="4">
                  <c:v>14</c:v>
                </c:pt>
                <c:pt idx="5">
                  <c:v>14</c:v>
                </c:pt>
                <c:pt idx="6">
                  <c:v>14</c:v>
                </c:pt>
                <c:pt idx="7">
                  <c:v>14</c:v>
                </c:pt>
                <c:pt idx="8">
                  <c:v>14</c:v>
                </c:pt>
                <c:pt idx="9">
                  <c:v>14</c:v>
                </c:pt>
                <c:pt idx="10">
                  <c:v>14</c:v>
                </c:pt>
                <c:pt idx="11">
                  <c:v>14</c:v>
                </c:pt>
                <c:pt idx="12">
                  <c:v>14</c:v>
                </c:pt>
                <c:pt idx="13">
                  <c:v>14</c:v>
                </c:pt>
                <c:pt idx="14">
                  <c:v>14</c:v>
                </c:pt>
                <c:pt idx="15">
                  <c:v>14</c:v>
                </c:pt>
                <c:pt idx="16">
                  <c:v>14</c:v>
                </c:pt>
                <c:pt idx="17">
                  <c:v>14</c:v>
                </c:pt>
                <c:pt idx="18">
                  <c:v>14</c:v>
                </c:pt>
                <c:pt idx="19">
                  <c:v>14</c:v>
                </c:pt>
                <c:pt idx="20">
                  <c:v>14</c:v>
                </c:pt>
                <c:pt idx="21">
                  <c:v>14</c:v>
                </c:pt>
                <c:pt idx="22">
                  <c:v>14</c:v>
                </c:pt>
                <c:pt idx="23">
                  <c:v>14</c:v>
                </c:pt>
                <c:pt idx="24">
                  <c:v>14</c:v>
                </c:pt>
                <c:pt idx="25">
                  <c:v>14</c:v>
                </c:pt>
                <c:pt idx="26">
                  <c:v>14</c:v>
                </c:pt>
                <c:pt idx="27">
                  <c:v>14</c:v>
                </c:pt>
                <c:pt idx="28">
                  <c:v>14</c:v>
                </c:pt>
                <c:pt idx="29">
                  <c:v>14</c:v>
                </c:pt>
                <c:pt idx="30">
                  <c:v>14</c:v>
                </c:pt>
                <c:pt idx="31">
                  <c:v>14</c:v>
                </c:pt>
                <c:pt idx="32">
                  <c:v>14</c:v>
                </c:pt>
                <c:pt idx="33">
                  <c:v>14</c:v>
                </c:pt>
                <c:pt idx="34">
                  <c:v>14</c:v>
                </c:pt>
                <c:pt idx="35">
                  <c:v>14</c:v>
                </c:pt>
                <c:pt idx="36">
                  <c:v>14</c:v>
                </c:pt>
                <c:pt idx="37">
                  <c:v>14</c:v>
                </c:pt>
                <c:pt idx="38">
                  <c:v>14</c:v>
                </c:pt>
                <c:pt idx="39">
                  <c:v>14</c:v>
                </c:pt>
                <c:pt idx="40">
                  <c:v>14</c:v>
                </c:pt>
                <c:pt idx="41">
                  <c:v>14</c:v>
                </c:pt>
                <c:pt idx="42">
                  <c:v>14</c:v>
                </c:pt>
                <c:pt idx="43">
                  <c:v>14</c:v>
                </c:pt>
                <c:pt idx="44">
                  <c:v>14</c:v>
                </c:pt>
                <c:pt idx="45">
                  <c:v>14</c:v>
                </c:pt>
                <c:pt idx="46">
                  <c:v>14</c:v>
                </c:pt>
                <c:pt idx="47">
                  <c:v>14</c:v>
                </c:pt>
                <c:pt idx="48">
                  <c:v>14</c:v>
                </c:pt>
                <c:pt idx="49">
                  <c:v>14</c:v>
                </c:pt>
                <c:pt idx="50">
                  <c:v>14</c:v>
                </c:pt>
                <c:pt idx="51">
                  <c:v>14</c:v>
                </c:pt>
                <c:pt idx="52">
                  <c:v>14</c:v>
                </c:pt>
                <c:pt idx="53">
                  <c:v>14</c:v>
                </c:pt>
                <c:pt idx="54">
                  <c:v>14</c:v>
                </c:pt>
                <c:pt idx="55">
                  <c:v>14</c:v>
                </c:pt>
                <c:pt idx="56">
                  <c:v>14</c:v>
                </c:pt>
                <c:pt idx="57">
                  <c:v>14</c:v>
                </c:pt>
                <c:pt idx="58">
                  <c:v>14</c:v>
                </c:pt>
                <c:pt idx="59">
                  <c:v>14</c:v>
                </c:pt>
                <c:pt idx="60">
                  <c:v>14</c:v>
                </c:pt>
                <c:pt idx="61">
                  <c:v>14</c:v>
                </c:pt>
                <c:pt idx="62">
                  <c:v>14</c:v>
                </c:pt>
                <c:pt idx="63">
                  <c:v>14</c:v>
                </c:pt>
                <c:pt idx="64">
                  <c:v>14</c:v>
                </c:pt>
                <c:pt idx="65">
                  <c:v>14</c:v>
                </c:pt>
                <c:pt idx="66">
                  <c:v>14</c:v>
                </c:pt>
                <c:pt idx="67">
                  <c:v>14</c:v>
                </c:pt>
                <c:pt idx="68">
                  <c:v>14</c:v>
                </c:pt>
                <c:pt idx="69">
                  <c:v>14</c:v>
                </c:pt>
                <c:pt idx="70">
                  <c:v>14</c:v>
                </c:pt>
                <c:pt idx="71">
                  <c:v>14</c:v>
                </c:pt>
                <c:pt idx="72">
                  <c:v>14</c:v>
                </c:pt>
                <c:pt idx="73">
                  <c:v>14</c:v>
                </c:pt>
                <c:pt idx="74">
                  <c:v>14</c:v>
                </c:pt>
                <c:pt idx="75">
                  <c:v>14</c:v>
                </c:pt>
                <c:pt idx="76">
                  <c:v>14</c:v>
                </c:pt>
                <c:pt idx="77">
                  <c:v>14</c:v>
                </c:pt>
                <c:pt idx="78">
                  <c:v>14</c:v>
                </c:pt>
                <c:pt idx="79">
                  <c:v>14</c:v>
                </c:pt>
                <c:pt idx="80">
                  <c:v>14</c:v>
                </c:pt>
                <c:pt idx="81">
                  <c:v>14</c:v>
                </c:pt>
                <c:pt idx="82">
                  <c:v>14</c:v>
                </c:pt>
                <c:pt idx="83">
                  <c:v>14</c:v>
                </c:pt>
                <c:pt idx="84">
                  <c:v>14</c:v>
                </c:pt>
                <c:pt idx="85">
                  <c:v>14</c:v>
                </c:pt>
                <c:pt idx="86">
                  <c:v>14</c:v>
                </c:pt>
                <c:pt idx="87">
                  <c:v>14</c:v>
                </c:pt>
                <c:pt idx="88">
                  <c:v>14</c:v>
                </c:pt>
                <c:pt idx="89">
                  <c:v>14</c:v>
                </c:pt>
                <c:pt idx="90">
                  <c:v>14</c:v>
                </c:pt>
                <c:pt idx="91">
                  <c:v>14</c:v>
                </c:pt>
                <c:pt idx="92">
                  <c:v>14</c:v>
                </c:pt>
                <c:pt idx="93">
                  <c:v>14</c:v>
                </c:pt>
                <c:pt idx="94">
                  <c:v>14</c:v>
                </c:pt>
                <c:pt idx="95">
                  <c:v>14</c:v>
                </c:pt>
                <c:pt idx="96">
                  <c:v>14</c:v>
                </c:pt>
                <c:pt idx="97">
                  <c:v>14</c:v>
                </c:pt>
                <c:pt idx="98">
                  <c:v>14</c:v>
                </c:pt>
                <c:pt idx="99">
                  <c:v>14</c:v>
                </c:pt>
                <c:pt idx="100">
                  <c:v>14</c:v>
                </c:pt>
                <c:pt idx="101">
                  <c:v>14</c:v>
                </c:pt>
                <c:pt idx="102">
                  <c:v>14</c:v>
                </c:pt>
                <c:pt idx="103">
                  <c:v>14</c:v>
                </c:pt>
                <c:pt idx="104">
                  <c:v>14</c:v>
                </c:pt>
                <c:pt idx="105">
                  <c:v>14</c:v>
                </c:pt>
                <c:pt idx="106">
                  <c:v>14</c:v>
                </c:pt>
                <c:pt idx="107">
                  <c:v>14</c:v>
                </c:pt>
                <c:pt idx="108">
                  <c:v>14</c:v>
                </c:pt>
                <c:pt idx="109">
                  <c:v>14</c:v>
                </c:pt>
                <c:pt idx="110">
                  <c:v>14</c:v>
                </c:pt>
                <c:pt idx="111">
                  <c:v>14</c:v>
                </c:pt>
                <c:pt idx="112">
                  <c:v>14</c:v>
                </c:pt>
                <c:pt idx="113">
                  <c:v>14</c:v>
                </c:pt>
                <c:pt idx="114">
                  <c:v>14</c:v>
                </c:pt>
                <c:pt idx="115">
                  <c:v>14</c:v>
                </c:pt>
                <c:pt idx="116">
                  <c:v>14</c:v>
                </c:pt>
                <c:pt idx="117">
                  <c:v>14</c:v>
                </c:pt>
                <c:pt idx="118">
                  <c:v>14</c:v>
                </c:pt>
                <c:pt idx="119">
                  <c:v>14</c:v>
                </c:pt>
                <c:pt idx="120">
                  <c:v>14</c:v>
                </c:pt>
                <c:pt idx="121">
                  <c:v>14</c:v>
                </c:pt>
                <c:pt idx="122">
                  <c:v>14</c:v>
                </c:pt>
                <c:pt idx="123">
                  <c:v>14</c:v>
                </c:pt>
                <c:pt idx="124">
                  <c:v>14</c:v>
                </c:pt>
                <c:pt idx="125">
                  <c:v>14</c:v>
                </c:pt>
                <c:pt idx="126">
                  <c:v>14</c:v>
                </c:pt>
                <c:pt idx="127">
                  <c:v>14</c:v>
                </c:pt>
                <c:pt idx="128">
                  <c:v>14</c:v>
                </c:pt>
                <c:pt idx="129">
                  <c:v>14</c:v>
                </c:pt>
                <c:pt idx="130">
                  <c:v>14</c:v>
                </c:pt>
                <c:pt idx="131">
                  <c:v>14</c:v>
                </c:pt>
                <c:pt idx="132">
                  <c:v>14</c:v>
                </c:pt>
                <c:pt idx="133">
                  <c:v>14</c:v>
                </c:pt>
                <c:pt idx="134">
                  <c:v>14</c:v>
                </c:pt>
                <c:pt idx="135">
                  <c:v>14</c:v>
                </c:pt>
                <c:pt idx="136">
                  <c:v>14</c:v>
                </c:pt>
                <c:pt idx="137">
                  <c:v>14</c:v>
                </c:pt>
                <c:pt idx="138">
                  <c:v>14</c:v>
                </c:pt>
                <c:pt idx="139">
                  <c:v>14</c:v>
                </c:pt>
                <c:pt idx="140">
                  <c:v>14</c:v>
                </c:pt>
                <c:pt idx="141">
                  <c:v>14</c:v>
                </c:pt>
                <c:pt idx="142">
                  <c:v>14</c:v>
                </c:pt>
                <c:pt idx="143">
                  <c:v>14</c:v>
                </c:pt>
                <c:pt idx="144">
                  <c:v>14</c:v>
                </c:pt>
                <c:pt idx="145">
                  <c:v>14</c:v>
                </c:pt>
                <c:pt idx="146">
                  <c:v>14</c:v>
                </c:pt>
                <c:pt idx="147">
                  <c:v>14</c:v>
                </c:pt>
                <c:pt idx="148">
                  <c:v>14</c:v>
                </c:pt>
                <c:pt idx="149">
                  <c:v>14</c:v>
                </c:pt>
                <c:pt idx="150">
                  <c:v>14</c:v>
                </c:pt>
                <c:pt idx="151">
                  <c:v>14</c:v>
                </c:pt>
                <c:pt idx="152">
                  <c:v>14</c:v>
                </c:pt>
                <c:pt idx="153">
                  <c:v>14</c:v>
                </c:pt>
                <c:pt idx="154">
                  <c:v>14</c:v>
                </c:pt>
                <c:pt idx="155">
                  <c:v>14</c:v>
                </c:pt>
                <c:pt idx="156">
                  <c:v>14</c:v>
                </c:pt>
                <c:pt idx="157">
                  <c:v>14</c:v>
                </c:pt>
                <c:pt idx="158">
                  <c:v>14</c:v>
                </c:pt>
                <c:pt idx="159">
                  <c:v>14</c:v>
                </c:pt>
                <c:pt idx="160">
                  <c:v>14</c:v>
                </c:pt>
                <c:pt idx="161">
                  <c:v>14</c:v>
                </c:pt>
                <c:pt idx="162">
                  <c:v>14</c:v>
                </c:pt>
                <c:pt idx="163">
                  <c:v>14</c:v>
                </c:pt>
                <c:pt idx="164">
                  <c:v>14</c:v>
                </c:pt>
                <c:pt idx="165">
                  <c:v>14</c:v>
                </c:pt>
                <c:pt idx="166">
                  <c:v>14</c:v>
                </c:pt>
                <c:pt idx="167">
                  <c:v>14</c:v>
                </c:pt>
                <c:pt idx="168">
                  <c:v>14</c:v>
                </c:pt>
                <c:pt idx="169">
                  <c:v>14</c:v>
                </c:pt>
                <c:pt idx="170">
                  <c:v>14</c:v>
                </c:pt>
                <c:pt idx="171">
                  <c:v>14</c:v>
                </c:pt>
                <c:pt idx="172">
                  <c:v>14</c:v>
                </c:pt>
                <c:pt idx="173">
                  <c:v>14</c:v>
                </c:pt>
                <c:pt idx="174">
                  <c:v>14</c:v>
                </c:pt>
                <c:pt idx="175">
                  <c:v>14</c:v>
                </c:pt>
                <c:pt idx="176">
                  <c:v>14</c:v>
                </c:pt>
                <c:pt idx="177">
                  <c:v>14</c:v>
                </c:pt>
                <c:pt idx="178">
                  <c:v>14</c:v>
                </c:pt>
                <c:pt idx="179">
                  <c:v>14</c:v>
                </c:pt>
                <c:pt idx="180">
                  <c:v>14</c:v>
                </c:pt>
                <c:pt idx="181">
                  <c:v>14</c:v>
                </c:pt>
                <c:pt idx="182">
                  <c:v>14</c:v>
                </c:pt>
                <c:pt idx="183">
                  <c:v>14</c:v>
                </c:pt>
                <c:pt idx="184">
                  <c:v>14</c:v>
                </c:pt>
                <c:pt idx="185">
                  <c:v>14</c:v>
                </c:pt>
                <c:pt idx="186">
                  <c:v>14</c:v>
                </c:pt>
                <c:pt idx="187">
                  <c:v>14</c:v>
                </c:pt>
                <c:pt idx="188">
                  <c:v>14</c:v>
                </c:pt>
                <c:pt idx="189">
                  <c:v>14</c:v>
                </c:pt>
                <c:pt idx="190">
                  <c:v>14</c:v>
                </c:pt>
                <c:pt idx="191">
                  <c:v>14</c:v>
                </c:pt>
                <c:pt idx="192">
                  <c:v>14</c:v>
                </c:pt>
                <c:pt idx="193">
                  <c:v>14</c:v>
                </c:pt>
                <c:pt idx="194">
                  <c:v>14</c:v>
                </c:pt>
                <c:pt idx="195">
                  <c:v>14</c:v>
                </c:pt>
                <c:pt idx="196">
                  <c:v>14</c:v>
                </c:pt>
                <c:pt idx="197">
                  <c:v>14</c:v>
                </c:pt>
                <c:pt idx="198">
                  <c:v>14</c:v>
                </c:pt>
                <c:pt idx="199">
                  <c:v>14</c:v>
                </c:pt>
                <c:pt idx="200">
                  <c:v>14</c:v>
                </c:pt>
                <c:pt idx="201">
                  <c:v>14</c:v>
                </c:pt>
                <c:pt idx="202">
                  <c:v>14</c:v>
                </c:pt>
                <c:pt idx="203">
                  <c:v>14</c:v>
                </c:pt>
                <c:pt idx="204">
                  <c:v>14</c:v>
                </c:pt>
                <c:pt idx="205">
                  <c:v>14</c:v>
                </c:pt>
                <c:pt idx="206">
                  <c:v>14</c:v>
                </c:pt>
                <c:pt idx="207">
                  <c:v>14</c:v>
                </c:pt>
                <c:pt idx="208">
                  <c:v>14</c:v>
                </c:pt>
                <c:pt idx="209">
                  <c:v>14</c:v>
                </c:pt>
                <c:pt idx="210">
                  <c:v>14</c:v>
                </c:pt>
                <c:pt idx="211">
                  <c:v>14</c:v>
                </c:pt>
                <c:pt idx="212">
                  <c:v>14</c:v>
                </c:pt>
                <c:pt idx="213">
                  <c:v>14</c:v>
                </c:pt>
                <c:pt idx="214">
                  <c:v>14</c:v>
                </c:pt>
                <c:pt idx="215">
                  <c:v>14</c:v>
                </c:pt>
                <c:pt idx="216">
                  <c:v>14</c:v>
                </c:pt>
                <c:pt idx="217">
                  <c:v>14</c:v>
                </c:pt>
                <c:pt idx="218">
                  <c:v>14</c:v>
                </c:pt>
                <c:pt idx="219">
                  <c:v>14</c:v>
                </c:pt>
                <c:pt idx="220">
                  <c:v>14</c:v>
                </c:pt>
                <c:pt idx="221">
                  <c:v>14</c:v>
                </c:pt>
                <c:pt idx="222">
                  <c:v>14</c:v>
                </c:pt>
                <c:pt idx="223">
                  <c:v>14</c:v>
                </c:pt>
                <c:pt idx="224">
                  <c:v>14</c:v>
                </c:pt>
                <c:pt idx="225">
                  <c:v>14</c:v>
                </c:pt>
                <c:pt idx="226">
                  <c:v>14</c:v>
                </c:pt>
                <c:pt idx="227">
                  <c:v>14</c:v>
                </c:pt>
                <c:pt idx="228">
                  <c:v>14</c:v>
                </c:pt>
                <c:pt idx="229">
                  <c:v>14</c:v>
                </c:pt>
                <c:pt idx="230">
                  <c:v>14</c:v>
                </c:pt>
                <c:pt idx="231">
                  <c:v>14</c:v>
                </c:pt>
                <c:pt idx="232">
                  <c:v>14</c:v>
                </c:pt>
                <c:pt idx="233">
                  <c:v>14</c:v>
                </c:pt>
                <c:pt idx="234">
                  <c:v>14</c:v>
                </c:pt>
                <c:pt idx="235">
                  <c:v>14</c:v>
                </c:pt>
                <c:pt idx="236">
                  <c:v>14</c:v>
                </c:pt>
                <c:pt idx="237">
                  <c:v>14</c:v>
                </c:pt>
                <c:pt idx="238">
                  <c:v>14</c:v>
                </c:pt>
                <c:pt idx="239">
                  <c:v>14</c:v>
                </c:pt>
                <c:pt idx="240">
                  <c:v>14</c:v>
                </c:pt>
                <c:pt idx="241">
                  <c:v>14</c:v>
                </c:pt>
                <c:pt idx="242">
                  <c:v>14</c:v>
                </c:pt>
                <c:pt idx="243">
                  <c:v>14</c:v>
                </c:pt>
                <c:pt idx="244">
                  <c:v>14</c:v>
                </c:pt>
                <c:pt idx="245">
                  <c:v>14</c:v>
                </c:pt>
                <c:pt idx="246">
                  <c:v>14</c:v>
                </c:pt>
                <c:pt idx="247">
                  <c:v>14</c:v>
                </c:pt>
                <c:pt idx="248">
                  <c:v>14</c:v>
                </c:pt>
                <c:pt idx="249">
                  <c:v>14</c:v>
                </c:pt>
                <c:pt idx="250">
                  <c:v>14</c:v>
                </c:pt>
                <c:pt idx="251">
                  <c:v>14</c:v>
                </c:pt>
                <c:pt idx="252">
                  <c:v>14</c:v>
                </c:pt>
                <c:pt idx="253">
                  <c:v>14</c:v>
                </c:pt>
                <c:pt idx="254">
                  <c:v>14</c:v>
                </c:pt>
                <c:pt idx="255">
                  <c:v>14</c:v>
                </c:pt>
                <c:pt idx="256">
                  <c:v>14</c:v>
                </c:pt>
                <c:pt idx="257">
                  <c:v>14</c:v>
                </c:pt>
                <c:pt idx="258">
                  <c:v>14</c:v>
                </c:pt>
                <c:pt idx="259">
                  <c:v>14</c:v>
                </c:pt>
                <c:pt idx="260">
                  <c:v>14</c:v>
                </c:pt>
                <c:pt idx="261">
                  <c:v>14</c:v>
                </c:pt>
                <c:pt idx="262">
                  <c:v>14</c:v>
                </c:pt>
                <c:pt idx="263">
                  <c:v>14</c:v>
                </c:pt>
                <c:pt idx="264">
                  <c:v>14</c:v>
                </c:pt>
                <c:pt idx="265">
                  <c:v>14</c:v>
                </c:pt>
                <c:pt idx="266">
                  <c:v>14</c:v>
                </c:pt>
                <c:pt idx="267">
                  <c:v>14</c:v>
                </c:pt>
                <c:pt idx="268">
                  <c:v>14</c:v>
                </c:pt>
                <c:pt idx="269">
                  <c:v>14</c:v>
                </c:pt>
                <c:pt idx="270">
                  <c:v>14</c:v>
                </c:pt>
                <c:pt idx="271">
                  <c:v>14</c:v>
                </c:pt>
                <c:pt idx="272">
                  <c:v>14</c:v>
                </c:pt>
                <c:pt idx="273">
                  <c:v>14</c:v>
                </c:pt>
                <c:pt idx="274">
                  <c:v>14</c:v>
                </c:pt>
                <c:pt idx="275">
                  <c:v>14</c:v>
                </c:pt>
                <c:pt idx="276">
                  <c:v>14</c:v>
                </c:pt>
                <c:pt idx="277">
                  <c:v>14</c:v>
                </c:pt>
                <c:pt idx="278">
                  <c:v>14</c:v>
                </c:pt>
                <c:pt idx="279">
                  <c:v>14</c:v>
                </c:pt>
                <c:pt idx="280">
                  <c:v>14</c:v>
                </c:pt>
                <c:pt idx="281">
                  <c:v>14</c:v>
                </c:pt>
                <c:pt idx="282">
                  <c:v>14</c:v>
                </c:pt>
                <c:pt idx="283">
                  <c:v>14</c:v>
                </c:pt>
                <c:pt idx="284">
                  <c:v>14</c:v>
                </c:pt>
                <c:pt idx="285">
                  <c:v>14</c:v>
                </c:pt>
                <c:pt idx="286">
                  <c:v>14</c:v>
                </c:pt>
                <c:pt idx="287">
                  <c:v>14</c:v>
                </c:pt>
                <c:pt idx="288">
                  <c:v>14</c:v>
                </c:pt>
                <c:pt idx="289">
                  <c:v>14</c:v>
                </c:pt>
                <c:pt idx="290">
                  <c:v>14</c:v>
                </c:pt>
                <c:pt idx="291">
                  <c:v>14</c:v>
                </c:pt>
                <c:pt idx="292">
                  <c:v>14</c:v>
                </c:pt>
                <c:pt idx="293">
                  <c:v>14</c:v>
                </c:pt>
                <c:pt idx="294">
                  <c:v>14</c:v>
                </c:pt>
                <c:pt idx="295">
                  <c:v>14</c:v>
                </c:pt>
                <c:pt idx="296">
                  <c:v>14</c:v>
                </c:pt>
                <c:pt idx="297">
                  <c:v>14</c:v>
                </c:pt>
                <c:pt idx="298">
                  <c:v>14</c:v>
                </c:pt>
                <c:pt idx="299">
                  <c:v>14</c:v>
                </c:pt>
                <c:pt idx="300">
                  <c:v>14</c:v>
                </c:pt>
                <c:pt idx="301">
                  <c:v>14</c:v>
                </c:pt>
                <c:pt idx="302">
                  <c:v>14</c:v>
                </c:pt>
                <c:pt idx="303">
                  <c:v>14</c:v>
                </c:pt>
                <c:pt idx="304">
                  <c:v>14</c:v>
                </c:pt>
                <c:pt idx="305">
                  <c:v>14</c:v>
                </c:pt>
                <c:pt idx="306">
                  <c:v>14</c:v>
                </c:pt>
                <c:pt idx="307">
                  <c:v>14</c:v>
                </c:pt>
                <c:pt idx="308">
                  <c:v>14</c:v>
                </c:pt>
                <c:pt idx="309">
                  <c:v>14</c:v>
                </c:pt>
                <c:pt idx="310">
                  <c:v>14</c:v>
                </c:pt>
                <c:pt idx="311">
                  <c:v>14</c:v>
                </c:pt>
                <c:pt idx="312">
                  <c:v>14</c:v>
                </c:pt>
                <c:pt idx="313">
                  <c:v>14</c:v>
                </c:pt>
                <c:pt idx="314">
                  <c:v>14</c:v>
                </c:pt>
                <c:pt idx="315">
                  <c:v>14</c:v>
                </c:pt>
                <c:pt idx="316">
                  <c:v>14</c:v>
                </c:pt>
                <c:pt idx="317">
                  <c:v>14</c:v>
                </c:pt>
                <c:pt idx="318">
                  <c:v>14</c:v>
                </c:pt>
                <c:pt idx="319">
                  <c:v>14</c:v>
                </c:pt>
                <c:pt idx="320">
                  <c:v>14</c:v>
                </c:pt>
                <c:pt idx="321">
                  <c:v>14</c:v>
                </c:pt>
                <c:pt idx="322">
                  <c:v>14</c:v>
                </c:pt>
                <c:pt idx="323">
                  <c:v>14</c:v>
                </c:pt>
                <c:pt idx="324">
                  <c:v>14</c:v>
                </c:pt>
                <c:pt idx="325">
                  <c:v>14</c:v>
                </c:pt>
                <c:pt idx="326">
                  <c:v>14</c:v>
                </c:pt>
                <c:pt idx="327">
                  <c:v>14</c:v>
                </c:pt>
                <c:pt idx="328">
                  <c:v>14</c:v>
                </c:pt>
                <c:pt idx="329">
                  <c:v>14</c:v>
                </c:pt>
                <c:pt idx="330">
                  <c:v>14</c:v>
                </c:pt>
                <c:pt idx="331">
                  <c:v>14</c:v>
                </c:pt>
                <c:pt idx="332">
                  <c:v>14</c:v>
                </c:pt>
                <c:pt idx="333">
                  <c:v>14</c:v>
                </c:pt>
                <c:pt idx="334">
                  <c:v>14</c:v>
                </c:pt>
                <c:pt idx="335">
                  <c:v>14</c:v>
                </c:pt>
                <c:pt idx="336">
                  <c:v>14</c:v>
                </c:pt>
                <c:pt idx="337">
                  <c:v>14</c:v>
                </c:pt>
                <c:pt idx="338">
                  <c:v>14</c:v>
                </c:pt>
                <c:pt idx="339">
                  <c:v>14</c:v>
                </c:pt>
                <c:pt idx="340">
                  <c:v>14</c:v>
                </c:pt>
                <c:pt idx="341">
                  <c:v>14</c:v>
                </c:pt>
                <c:pt idx="342">
                  <c:v>14</c:v>
                </c:pt>
                <c:pt idx="343">
                  <c:v>14</c:v>
                </c:pt>
                <c:pt idx="344">
                  <c:v>14</c:v>
                </c:pt>
                <c:pt idx="345">
                  <c:v>14</c:v>
                </c:pt>
                <c:pt idx="346">
                  <c:v>14</c:v>
                </c:pt>
                <c:pt idx="347">
                  <c:v>14</c:v>
                </c:pt>
                <c:pt idx="348">
                  <c:v>14</c:v>
                </c:pt>
                <c:pt idx="349">
                  <c:v>14</c:v>
                </c:pt>
                <c:pt idx="350">
                  <c:v>14</c:v>
                </c:pt>
                <c:pt idx="351">
                  <c:v>14</c:v>
                </c:pt>
                <c:pt idx="352">
                  <c:v>14</c:v>
                </c:pt>
                <c:pt idx="353">
                  <c:v>14</c:v>
                </c:pt>
                <c:pt idx="354">
                  <c:v>14</c:v>
                </c:pt>
                <c:pt idx="355">
                  <c:v>14</c:v>
                </c:pt>
                <c:pt idx="356">
                  <c:v>14</c:v>
                </c:pt>
                <c:pt idx="357">
                  <c:v>14</c:v>
                </c:pt>
                <c:pt idx="358">
                  <c:v>14</c:v>
                </c:pt>
                <c:pt idx="359">
                  <c:v>14</c:v>
                </c:pt>
              </c:numCache>
            </c:numRef>
          </c:val>
          <c:extLst>
            <c:ext xmlns:c16="http://schemas.microsoft.com/office/drawing/2014/chart" uri="{C3380CC4-5D6E-409C-BE32-E72D297353CC}">
              <c16:uniqueId val="{0000000D-8EDB-44FC-AB68-65F537680810}"/>
            </c:ext>
          </c:extLst>
        </c:ser>
        <c:ser>
          <c:idx val="4"/>
          <c:order val="5"/>
          <c:spPr>
            <a:solidFill>
              <a:srgbClr val="FFC000">
                <a:alpha val="40000"/>
              </a:srgbClr>
            </a:solidFill>
            <a:ln>
              <a:solidFill>
                <a:schemeClr val="bg1"/>
              </a:solidFill>
              <a:bevel/>
            </a:ln>
            <a:effectLst/>
          </c:spPr>
          <c:val>
            <c:numRef>
              <c:f>Coding!$E$3:$E$362</c:f>
              <c:numCache>
                <c:formatCode>General</c:formatCode>
                <c:ptCount val="360"/>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4</c:v>
                </c:pt>
                <c:pt idx="286">
                  <c:v>4</c:v>
                </c:pt>
                <c:pt idx="287">
                  <c:v>4</c:v>
                </c:pt>
                <c:pt idx="288">
                  <c:v>4</c:v>
                </c:pt>
                <c:pt idx="289">
                  <c:v>4</c:v>
                </c:pt>
                <c:pt idx="290">
                  <c:v>4</c:v>
                </c:pt>
                <c:pt idx="291">
                  <c:v>4</c:v>
                </c:pt>
                <c:pt idx="292">
                  <c:v>4</c:v>
                </c:pt>
                <c:pt idx="293">
                  <c:v>4</c:v>
                </c:pt>
                <c:pt idx="294">
                  <c:v>4</c:v>
                </c:pt>
                <c:pt idx="295">
                  <c:v>4</c:v>
                </c:pt>
                <c:pt idx="296">
                  <c:v>4</c:v>
                </c:pt>
                <c:pt idx="297">
                  <c:v>4</c:v>
                </c:pt>
                <c:pt idx="298">
                  <c:v>4</c:v>
                </c:pt>
                <c:pt idx="299">
                  <c:v>4</c:v>
                </c:pt>
                <c:pt idx="300">
                  <c:v>4</c:v>
                </c:pt>
                <c:pt idx="301">
                  <c:v>4</c:v>
                </c:pt>
                <c:pt idx="302">
                  <c:v>4</c:v>
                </c:pt>
                <c:pt idx="303">
                  <c:v>4</c:v>
                </c:pt>
                <c:pt idx="304">
                  <c:v>4</c:v>
                </c:pt>
                <c:pt idx="305">
                  <c:v>4</c:v>
                </c:pt>
                <c:pt idx="306">
                  <c:v>4</c:v>
                </c:pt>
                <c:pt idx="307">
                  <c:v>4</c:v>
                </c:pt>
                <c:pt idx="308">
                  <c:v>4</c:v>
                </c:pt>
                <c:pt idx="309">
                  <c:v>4</c:v>
                </c:pt>
                <c:pt idx="310">
                  <c:v>4</c:v>
                </c:pt>
                <c:pt idx="311">
                  <c:v>4</c:v>
                </c:pt>
                <c:pt idx="312">
                  <c:v>4</c:v>
                </c:pt>
                <c:pt idx="313">
                  <c:v>4</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numCache>
            </c:numRef>
          </c:val>
          <c:extLst>
            <c:ext xmlns:c16="http://schemas.microsoft.com/office/drawing/2014/chart" uri="{C3380CC4-5D6E-409C-BE32-E72D297353CC}">
              <c16:uniqueId val="{0000000E-8EDB-44FC-AB68-65F537680810}"/>
            </c:ext>
          </c:extLst>
        </c:ser>
        <c:ser>
          <c:idx val="3"/>
          <c:order val="6"/>
          <c:spPr>
            <a:solidFill>
              <a:srgbClr val="4472C4">
                <a:alpha val="40000"/>
              </a:srgbClr>
            </a:solidFill>
            <a:ln w="9525">
              <a:solidFill>
                <a:schemeClr val="bg1"/>
              </a:solidFill>
              <a:bevel/>
            </a:ln>
            <a:effectLst/>
          </c:spPr>
          <c:val>
            <c:numRef>
              <c:f>Coding!$D$3:$D$362</c:f>
              <c:numCache>
                <c:formatCode>General</c:formatCode>
                <c:ptCount val="360"/>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c:v>
                </c:pt>
                <c:pt idx="217">
                  <c:v>4</c:v>
                </c:pt>
                <c:pt idx="218">
                  <c:v>4</c:v>
                </c:pt>
                <c:pt idx="219">
                  <c:v>4</c:v>
                </c:pt>
                <c:pt idx="220">
                  <c:v>4</c:v>
                </c:pt>
                <c:pt idx="221">
                  <c:v>4</c:v>
                </c:pt>
                <c:pt idx="222">
                  <c:v>4</c:v>
                </c:pt>
                <c:pt idx="223">
                  <c:v>4</c:v>
                </c:pt>
                <c:pt idx="224">
                  <c:v>4</c:v>
                </c:pt>
                <c:pt idx="225">
                  <c:v>4</c:v>
                </c:pt>
                <c:pt idx="226">
                  <c:v>4</c:v>
                </c:pt>
                <c:pt idx="227">
                  <c:v>4</c:v>
                </c:pt>
                <c:pt idx="228">
                  <c:v>4</c:v>
                </c:pt>
                <c:pt idx="229">
                  <c:v>4</c:v>
                </c:pt>
                <c:pt idx="230">
                  <c:v>4</c:v>
                </c:pt>
                <c:pt idx="231">
                  <c:v>4</c:v>
                </c:pt>
                <c:pt idx="232">
                  <c:v>4</c:v>
                </c:pt>
                <c:pt idx="233">
                  <c:v>4</c:v>
                </c:pt>
                <c:pt idx="234">
                  <c:v>4</c:v>
                </c:pt>
                <c:pt idx="235">
                  <c:v>4</c:v>
                </c:pt>
                <c:pt idx="236">
                  <c:v>4</c:v>
                </c:pt>
                <c:pt idx="237">
                  <c:v>4</c:v>
                </c:pt>
                <c:pt idx="238">
                  <c:v>4</c:v>
                </c:pt>
                <c:pt idx="239">
                  <c:v>4</c:v>
                </c:pt>
                <c:pt idx="240">
                  <c:v>4</c:v>
                </c:pt>
                <c:pt idx="241">
                  <c:v>4</c:v>
                </c:pt>
                <c:pt idx="242">
                  <c:v>4</c:v>
                </c:pt>
                <c:pt idx="243">
                  <c:v>4</c:v>
                </c:pt>
                <c:pt idx="244">
                  <c:v>4</c:v>
                </c:pt>
                <c:pt idx="245">
                  <c:v>4</c:v>
                </c:pt>
                <c:pt idx="246">
                  <c:v>4</c:v>
                </c:pt>
                <c:pt idx="247">
                  <c:v>4</c:v>
                </c:pt>
                <c:pt idx="248">
                  <c:v>4</c:v>
                </c:pt>
                <c:pt idx="249">
                  <c:v>4</c:v>
                </c:pt>
                <c:pt idx="250">
                  <c:v>4</c:v>
                </c:pt>
                <c:pt idx="251">
                  <c:v>4</c:v>
                </c:pt>
                <c:pt idx="252">
                  <c:v>4</c:v>
                </c:pt>
                <c:pt idx="253">
                  <c:v>4</c:v>
                </c:pt>
                <c:pt idx="254">
                  <c:v>4</c:v>
                </c:pt>
                <c:pt idx="255">
                  <c:v>4</c:v>
                </c:pt>
                <c:pt idx="256">
                  <c:v>4</c:v>
                </c:pt>
                <c:pt idx="257">
                  <c:v>4</c:v>
                </c:pt>
                <c:pt idx="258">
                  <c:v>4</c:v>
                </c:pt>
                <c:pt idx="259">
                  <c:v>4</c:v>
                </c:pt>
                <c:pt idx="260">
                  <c:v>4</c:v>
                </c:pt>
                <c:pt idx="261">
                  <c:v>4</c:v>
                </c:pt>
                <c:pt idx="262">
                  <c:v>4</c:v>
                </c:pt>
                <c:pt idx="263">
                  <c:v>4</c:v>
                </c:pt>
                <c:pt idx="264">
                  <c:v>4</c:v>
                </c:pt>
                <c:pt idx="265">
                  <c:v>4</c:v>
                </c:pt>
                <c:pt idx="266">
                  <c:v>4</c:v>
                </c:pt>
                <c:pt idx="267">
                  <c:v>4</c:v>
                </c:pt>
                <c:pt idx="268">
                  <c:v>4</c:v>
                </c:pt>
                <c:pt idx="269">
                  <c:v>4</c:v>
                </c:pt>
              </c:numCache>
            </c:numRef>
          </c:val>
          <c:extLst>
            <c:ext xmlns:c16="http://schemas.microsoft.com/office/drawing/2014/chart" uri="{C3380CC4-5D6E-409C-BE32-E72D297353CC}">
              <c16:uniqueId val="{0000000F-8EDB-44FC-AB68-65F537680810}"/>
            </c:ext>
          </c:extLst>
        </c:ser>
        <c:ser>
          <c:idx val="2"/>
          <c:order val="7"/>
          <c:spPr>
            <a:solidFill>
              <a:srgbClr val="00B050">
                <a:alpha val="40000"/>
              </a:srgbClr>
            </a:solidFill>
            <a:ln w="25400">
              <a:noFill/>
            </a:ln>
            <a:effectLst/>
          </c:spPr>
          <c:val>
            <c:numRef>
              <c:f>Coding!$C$3:$C$362</c:f>
              <c:numCache>
                <c:formatCode>General</c:formatCode>
                <c:ptCount val="360"/>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numCache>
            </c:numRef>
          </c:val>
          <c:extLst>
            <c:ext xmlns:c16="http://schemas.microsoft.com/office/drawing/2014/chart" uri="{C3380CC4-5D6E-409C-BE32-E72D297353CC}">
              <c16:uniqueId val="{00000010-8EDB-44FC-AB68-65F537680810}"/>
            </c:ext>
          </c:extLst>
        </c:ser>
        <c:ser>
          <c:idx val="7"/>
          <c:order val="9"/>
          <c:tx>
            <c:v>Connectedness</c:v>
          </c:tx>
          <c:spPr>
            <a:solidFill>
              <a:schemeClr val="accent2">
                <a:lumMod val="60000"/>
              </a:schemeClr>
            </a:solidFill>
            <a:ln w="25400">
              <a:noFill/>
            </a:ln>
            <a:effectLst/>
          </c:spPr>
          <c:dPt>
            <c:idx val="0"/>
            <c:bubble3D val="0"/>
            <c:spPr>
              <a:solidFill>
                <a:srgbClr val="FF0000"/>
              </a:solidFill>
              <a:ln w="25400">
                <a:noFill/>
              </a:ln>
              <a:effectLst/>
            </c:spPr>
            <c:extLst>
              <c:ext xmlns:c16="http://schemas.microsoft.com/office/drawing/2014/chart" uri="{C3380CC4-5D6E-409C-BE32-E72D297353CC}">
                <c16:uniqueId val="{00000012-8EDB-44FC-AB68-65F537680810}"/>
              </c:ext>
            </c:extLst>
          </c:dPt>
          <c:dPt>
            <c:idx val="1"/>
            <c:bubble3D val="0"/>
            <c:spPr>
              <a:solidFill>
                <a:srgbClr val="00B050"/>
              </a:solidFill>
              <a:ln w="25400">
                <a:noFill/>
              </a:ln>
              <a:effectLst/>
            </c:spPr>
            <c:extLst>
              <c:ext xmlns:c16="http://schemas.microsoft.com/office/drawing/2014/chart" uri="{C3380CC4-5D6E-409C-BE32-E72D297353CC}">
                <c16:uniqueId val="{00000014-8EDB-44FC-AB68-65F537680810}"/>
              </c:ext>
            </c:extLst>
          </c:dPt>
          <c:dPt>
            <c:idx val="2"/>
            <c:bubble3D val="0"/>
            <c:spPr>
              <a:solidFill>
                <a:srgbClr val="4472C4"/>
              </a:solidFill>
              <a:ln w="25400">
                <a:noFill/>
              </a:ln>
              <a:effectLst/>
            </c:spPr>
            <c:extLst>
              <c:ext xmlns:c16="http://schemas.microsoft.com/office/drawing/2014/chart" uri="{C3380CC4-5D6E-409C-BE32-E72D297353CC}">
                <c16:uniqueId val="{00000016-8EDB-44FC-AB68-65F537680810}"/>
              </c:ext>
            </c:extLst>
          </c:dPt>
          <c:dPt>
            <c:idx val="3"/>
            <c:bubble3D val="0"/>
            <c:spPr>
              <a:solidFill>
                <a:schemeClr val="accent2">
                  <a:lumMod val="60000"/>
                </a:schemeClr>
              </a:solidFill>
              <a:ln w="25400">
                <a:noFill/>
              </a:ln>
              <a:effectLst/>
            </c:spPr>
            <c:extLst>
              <c:ext xmlns:c16="http://schemas.microsoft.com/office/drawing/2014/chart" uri="{C3380CC4-5D6E-409C-BE32-E72D297353CC}">
                <c16:uniqueId val="{00000018-8EDB-44FC-AB68-65F537680810}"/>
              </c:ext>
            </c:extLst>
          </c:dPt>
          <c:val>
            <c:numRef>
              <c:f>Coding!$H$3:$H$362</c:f>
              <c:numCache>
                <c:formatCode>General</c:formatCode>
                <c:ptCount val="36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pt idx="239">
                  <c:v>2</c:v>
                </c:pt>
                <c:pt idx="240">
                  <c:v>2</c:v>
                </c:pt>
                <c:pt idx="241">
                  <c:v>2</c:v>
                </c:pt>
                <c:pt idx="242">
                  <c:v>2</c:v>
                </c:pt>
                <c:pt idx="243">
                  <c:v>2</c:v>
                </c:pt>
                <c:pt idx="244">
                  <c:v>2</c:v>
                </c:pt>
                <c:pt idx="245">
                  <c:v>2</c:v>
                </c:pt>
                <c:pt idx="246">
                  <c:v>2</c:v>
                </c:pt>
                <c:pt idx="247">
                  <c:v>2</c:v>
                </c:pt>
                <c:pt idx="248">
                  <c:v>2</c:v>
                </c:pt>
                <c:pt idx="249">
                  <c:v>2</c:v>
                </c:pt>
                <c:pt idx="250">
                  <c:v>2</c:v>
                </c:pt>
                <c:pt idx="251">
                  <c:v>2</c:v>
                </c:pt>
                <c:pt idx="252">
                  <c:v>2</c:v>
                </c:pt>
                <c:pt idx="253">
                  <c:v>2</c:v>
                </c:pt>
                <c:pt idx="254">
                  <c:v>2</c:v>
                </c:pt>
                <c:pt idx="255">
                  <c:v>2</c:v>
                </c:pt>
                <c:pt idx="256">
                  <c:v>2</c:v>
                </c:pt>
                <c:pt idx="257">
                  <c:v>2</c:v>
                </c:pt>
                <c:pt idx="258">
                  <c:v>2</c:v>
                </c:pt>
                <c:pt idx="259">
                  <c:v>2</c:v>
                </c:pt>
                <c:pt idx="260">
                  <c:v>2</c:v>
                </c:pt>
                <c:pt idx="261">
                  <c:v>2</c:v>
                </c:pt>
                <c:pt idx="262">
                  <c:v>2</c:v>
                </c:pt>
                <c:pt idx="263">
                  <c:v>2</c:v>
                </c:pt>
                <c:pt idx="264">
                  <c:v>2</c:v>
                </c:pt>
                <c:pt idx="265">
                  <c:v>2</c:v>
                </c:pt>
                <c:pt idx="266">
                  <c:v>2</c:v>
                </c:pt>
                <c:pt idx="267">
                  <c:v>2</c:v>
                </c:pt>
                <c:pt idx="268">
                  <c:v>2</c:v>
                </c:pt>
                <c:pt idx="269">
                  <c:v>2</c:v>
                </c:pt>
                <c:pt idx="270">
                  <c:v>2</c:v>
                </c:pt>
                <c:pt idx="271">
                  <c:v>2</c:v>
                </c:pt>
                <c:pt idx="272">
                  <c:v>2</c:v>
                </c:pt>
                <c:pt idx="273">
                  <c:v>2</c:v>
                </c:pt>
                <c:pt idx="274">
                  <c:v>2</c:v>
                </c:pt>
                <c:pt idx="275">
                  <c:v>2</c:v>
                </c:pt>
                <c:pt idx="276">
                  <c:v>2</c:v>
                </c:pt>
                <c:pt idx="277">
                  <c:v>2</c:v>
                </c:pt>
                <c:pt idx="278">
                  <c:v>2</c:v>
                </c:pt>
                <c:pt idx="279">
                  <c:v>2</c:v>
                </c:pt>
                <c:pt idx="280">
                  <c:v>2</c:v>
                </c:pt>
                <c:pt idx="281">
                  <c:v>2</c:v>
                </c:pt>
                <c:pt idx="282">
                  <c:v>2</c:v>
                </c:pt>
                <c:pt idx="283">
                  <c:v>2</c:v>
                </c:pt>
                <c:pt idx="284">
                  <c:v>2</c:v>
                </c:pt>
                <c:pt idx="285">
                  <c:v>2</c:v>
                </c:pt>
                <c:pt idx="286">
                  <c:v>2</c:v>
                </c:pt>
                <c:pt idx="287">
                  <c:v>2</c:v>
                </c:pt>
                <c:pt idx="288">
                  <c:v>2</c:v>
                </c:pt>
                <c:pt idx="289">
                  <c:v>2</c:v>
                </c:pt>
                <c:pt idx="290">
                  <c:v>2</c:v>
                </c:pt>
                <c:pt idx="291">
                  <c:v>2</c:v>
                </c:pt>
                <c:pt idx="292">
                  <c:v>2</c:v>
                </c:pt>
                <c:pt idx="293">
                  <c:v>2</c:v>
                </c:pt>
                <c:pt idx="294">
                  <c:v>2</c:v>
                </c:pt>
                <c:pt idx="295">
                  <c:v>2</c:v>
                </c:pt>
                <c:pt idx="296">
                  <c:v>2</c:v>
                </c:pt>
                <c:pt idx="297">
                  <c:v>2</c:v>
                </c:pt>
                <c:pt idx="298">
                  <c:v>2</c:v>
                </c:pt>
                <c:pt idx="299">
                  <c:v>2</c:v>
                </c:pt>
                <c:pt idx="300">
                  <c:v>2</c:v>
                </c:pt>
                <c:pt idx="301">
                  <c:v>2</c:v>
                </c:pt>
                <c:pt idx="302">
                  <c:v>2</c:v>
                </c:pt>
                <c:pt idx="303">
                  <c:v>2</c:v>
                </c:pt>
                <c:pt idx="304">
                  <c:v>2</c:v>
                </c:pt>
                <c:pt idx="305">
                  <c:v>2</c:v>
                </c:pt>
                <c:pt idx="306">
                  <c:v>2</c:v>
                </c:pt>
                <c:pt idx="307">
                  <c:v>2</c:v>
                </c:pt>
                <c:pt idx="308">
                  <c:v>2</c:v>
                </c:pt>
                <c:pt idx="309">
                  <c:v>2</c:v>
                </c:pt>
                <c:pt idx="310">
                  <c:v>2</c:v>
                </c:pt>
                <c:pt idx="311">
                  <c:v>2</c:v>
                </c:pt>
                <c:pt idx="312">
                  <c:v>2</c:v>
                </c:pt>
                <c:pt idx="313">
                  <c:v>2</c:v>
                </c:pt>
                <c:pt idx="314">
                  <c:v>2</c:v>
                </c:pt>
                <c:pt idx="315">
                  <c:v>2</c:v>
                </c:pt>
                <c:pt idx="316">
                  <c:v>2</c:v>
                </c:pt>
                <c:pt idx="317">
                  <c:v>2</c:v>
                </c:pt>
                <c:pt idx="318">
                  <c:v>2</c:v>
                </c:pt>
                <c:pt idx="319">
                  <c:v>2</c:v>
                </c:pt>
                <c:pt idx="320">
                  <c:v>2</c:v>
                </c:pt>
                <c:pt idx="321">
                  <c:v>2</c:v>
                </c:pt>
                <c:pt idx="322">
                  <c:v>2</c:v>
                </c:pt>
                <c:pt idx="323">
                  <c:v>2</c:v>
                </c:pt>
                <c:pt idx="324">
                  <c:v>2</c:v>
                </c:pt>
                <c:pt idx="325">
                  <c:v>2</c:v>
                </c:pt>
                <c:pt idx="326">
                  <c:v>2</c:v>
                </c:pt>
                <c:pt idx="327">
                  <c:v>2</c:v>
                </c:pt>
                <c:pt idx="328">
                  <c:v>2</c:v>
                </c:pt>
                <c:pt idx="329">
                  <c:v>2</c:v>
                </c:pt>
                <c:pt idx="330">
                  <c:v>2</c:v>
                </c:pt>
                <c:pt idx="331">
                  <c:v>2</c:v>
                </c:pt>
                <c:pt idx="332">
                  <c:v>2</c:v>
                </c:pt>
                <c:pt idx="333">
                  <c:v>2</c:v>
                </c:pt>
                <c:pt idx="334">
                  <c:v>2</c:v>
                </c:pt>
                <c:pt idx="335">
                  <c:v>2</c:v>
                </c:pt>
                <c:pt idx="336">
                  <c:v>2</c:v>
                </c:pt>
                <c:pt idx="337">
                  <c:v>2</c:v>
                </c:pt>
                <c:pt idx="338">
                  <c:v>2</c:v>
                </c:pt>
                <c:pt idx="339">
                  <c:v>2</c:v>
                </c:pt>
                <c:pt idx="340">
                  <c:v>2</c:v>
                </c:pt>
                <c:pt idx="341">
                  <c:v>2</c:v>
                </c:pt>
                <c:pt idx="342">
                  <c:v>2</c:v>
                </c:pt>
                <c:pt idx="343">
                  <c:v>2</c:v>
                </c:pt>
                <c:pt idx="344">
                  <c:v>2</c:v>
                </c:pt>
                <c:pt idx="345">
                  <c:v>2</c:v>
                </c:pt>
                <c:pt idx="346">
                  <c:v>2</c:v>
                </c:pt>
                <c:pt idx="347">
                  <c:v>2</c:v>
                </c:pt>
                <c:pt idx="348">
                  <c:v>2</c:v>
                </c:pt>
                <c:pt idx="349">
                  <c:v>2</c:v>
                </c:pt>
                <c:pt idx="350">
                  <c:v>2</c:v>
                </c:pt>
                <c:pt idx="351">
                  <c:v>2</c:v>
                </c:pt>
                <c:pt idx="352">
                  <c:v>2</c:v>
                </c:pt>
                <c:pt idx="353">
                  <c:v>2</c:v>
                </c:pt>
                <c:pt idx="354">
                  <c:v>2</c:v>
                </c:pt>
                <c:pt idx="355">
                  <c:v>2</c:v>
                </c:pt>
                <c:pt idx="356">
                  <c:v>2</c:v>
                </c:pt>
                <c:pt idx="357">
                  <c:v>2</c:v>
                </c:pt>
                <c:pt idx="358">
                  <c:v>2</c:v>
                </c:pt>
                <c:pt idx="359">
                  <c:v>2</c:v>
                </c:pt>
              </c:numCache>
            </c:numRef>
          </c:val>
          <c:extLst>
            <c:ext xmlns:c16="http://schemas.microsoft.com/office/drawing/2014/chart" uri="{C3380CC4-5D6E-409C-BE32-E72D297353CC}">
              <c16:uniqueId val="{00000019-8EDB-44FC-AB68-65F537680810}"/>
            </c:ext>
          </c:extLst>
        </c:ser>
        <c:ser>
          <c:idx val="1"/>
          <c:order val="10"/>
          <c:spPr>
            <a:solidFill>
              <a:srgbClr val="FF0000">
                <a:alpha val="40000"/>
              </a:srgbClr>
            </a:solidFill>
            <a:ln w="22225">
              <a:noFill/>
            </a:ln>
            <a:effectLst/>
          </c:spPr>
          <c:dPt>
            <c:idx val="0"/>
            <c:bubble3D val="0"/>
            <c:spPr>
              <a:solidFill>
                <a:srgbClr val="FF0000">
                  <a:alpha val="40000"/>
                </a:srgbClr>
              </a:solidFill>
              <a:ln w="22225">
                <a:noFill/>
              </a:ln>
              <a:effectLst/>
            </c:spPr>
            <c:extLst>
              <c:ext xmlns:c16="http://schemas.microsoft.com/office/drawing/2014/chart" uri="{C3380CC4-5D6E-409C-BE32-E72D297353CC}">
                <c16:uniqueId val="{0000001B-8EDB-44FC-AB68-65F537680810}"/>
              </c:ext>
            </c:extLst>
          </c:dPt>
          <c:dPt>
            <c:idx val="1"/>
            <c:bubble3D val="0"/>
            <c:spPr>
              <a:solidFill>
                <a:srgbClr val="FF0000">
                  <a:alpha val="40000"/>
                </a:srgbClr>
              </a:solidFill>
              <a:ln w="22225">
                <a:noFill/>
              </a:ln>
              <a:effectLst/>
            </c:spPr>
            <c:extLst>
              <c:ext xmlns:c16="http://schemas.microsoft.com/office/drawing/2014/chart" uri="{C3380CC4-5D6E-409C-BE32-E72D297353CC}">
                <c16:uniqueId val="{0000001D-8EDB-44FC-AB68-65F537680810}"/>
              </c:ext>
            </c:extLst>
          </c:dPt>
          <c:dPt>
            <c:idx val="2"/>
            <c:bubble3D val="0"/>
            <c:spPr>
              <a:solidFill>
                <a:srgbClr val="FF0000">
                  <a:alpha val="40000"/>
                </a:srgbClr>
              </a:solidFill>
              <a:ln w="22225">
                <a:noFill/>
              </a:ln>
              <a:effectLst/>
            </c:spPr>
            <c:extLst>
              <c:ext xmlns:c16="http://schemas.microsoft.com/office/drawing/2014/chart" uri="{C3380CC4-5D6E-409C-BE32-E72D297353CC}">
                <c16:uniqueId val="{0000001F-8EDB-44FC-AB68-65F537680810}"/>
              </c:ext>
            </c:extLst>
          </c:dPt>
          <c:dPt>
            <c:idx val="3"/>
            <c:bubble3D val="0"/>
            <c:spPr>
              <a:solidFill>
                <a:srgbClr val="FF0000">
                  <a:alpha val="40000"/>
                </a:srgbClr>
              </a:solidFill>
              <a:ln w="22225">
                <a:noFill/>
              </a:ln>
              <a:effectLst/>
            </c:spPr>
            <c:extLst>
              <c:ext xmlns:c16="http://schemas.microsoft.com/office/drawing/2014/chart" uri="{C3380CC4-5D6E-409C-BE32-E72D297353CC}">
                <c16:uniqueId val="{00000021-8EDB-44FC-AB68-65F537680810}"/>
              </c:ext>
            </c:extLst>
          </c:dPt>
          <c:val>
            <c:numRef>
              <c:f>Coding!$B$3:$B$362</c:f>
              <c:numCache>
                <c:formatCode>General</c:formatCode>
                <c:ptCount val="36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numCache>
            </c:numRef>
          </c:val>
          <c:extLst>
            <c:ext xmlns:c16="http://schemas.microsoft.com/office/drawing/2014/chart" uri="{C3380CC4-5D6E-409C-BE32-E72D297353CC}">
              <c16:uniqueId val="{00000022-8EDB-44FC-AB68-65F537680810}"/>
            </c:ext>
          </c:extLst>
        </c:ser>
        <c:ser>
          <c:idx val="8"/>
          <c:order val="11"/>
          <c:tx>
            <c:v>Connectedness</c:v>
          </c:tx>
          <c:spPr>
            <a:solidFill>
              <a:srgbClr val="9437FF"/>
            </a:solidFill>
            <a:ln w="25400">
              <a:noFill/>
            </a:ln>
            <a:effectLst/>
          </c:spPr>
          <c:val>
            <c:numRef>
              <c:f>Coding!$I$3:$I$362</c:f>
              <c:numCache>
                <c:formatCode>General</c:formatCode>
                <c:ptCount val="360"/>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pt idx="210">
                  <c:v>4</c:v>
                </c:pt>
                <c:pt idx="211">
                  <c:v>4</c:v>
                </c:pt>
                <c:pt idx="212">
                  <c:v>4</c:v>
                </c:pt>
                <c:pt idx="213">
                  <c:v>4</c:v>
                </c:pt>
                <c:pt idx="214">
                  <c:v>4</c:v>
                </c:pt>
                <c:pt idx="215">
                  <c:v>4</c:v>
                </c:pt>
                <c:pt idx="216">
                  <c:v>4</c:v>
                </c:pt>
                <c:pt idx="217">
                  <c:v>4</c:v>
                </c:pt>
                <c:pt idx="218">
                  <c:v>4</c:v>
                </c:pt>
                <c:pt idx="219">
                  <c:v>4</c:v>
                </c:pt>
                <c:pt idx="220">
                  <c:v>4</c:v>
                </c:pt>
                <c:pt idx="221">
                  <c:v>4</c:v>
                </c:pt>
                <c:pt idx="222">
                  <c:v>4</c:v>
                </c:pt>
                <c:pt idx="223">
                  <c:v>4</c:v>
                </c:pt>
                <c:pt idx="224">
                  <c:v>4</c:v>
                </c:pt>
                <c:pt idx="225">
                  <c:v>4</c:v>
                </c:pt>
                <c:pt idx="226">
                  <c:v>4</c:v>
                </c:pt>
                <c:pt idx="227">
                  <c:v>4</c:v>
                </c:pt>
                <c:pt idx="228">
                  <c:v>4</c:v>
                </c:pt>
                <c:pt idx="229">
                  <c:v>4</c:v>
                </c:pt>
                <c:pt idx="230">
                  <c:v>4</c:v>
                </c:pt>
                <c:pt idx="231">
                  <c:v>4</c:v>
                </c:pt>
                <c:pt idx="232">
                  <c:v>4</c:v>
                </c:pt>
                <c:pt idx="233">
                  <c:v>4</c:v>
                </c:pt>
                <c:pt idx="234">
                  <c:v>4</c:v>
                </c:pt>
                <c:pt idx="235">
                  <c:v>4</c:v>
                </c:pt>
                <c:pt idx="236">
                  <c:v>4</c:v>
                </c:pt>
                <c:pt idx="237">
                  <c:v>4</c:v>
                </c:pt>
                <c:pt idx="238">
                  <c:v>4</c:v>
                </c:pt>
                <c:pt idx="239">
                  <c:v>4</c:v>
                </c:pt>
                <c:pt idx="240">
                  <c:v>4</c:v>
                </c:pt>
                <c:pt idx="241">
                  <c:v>4</c:v>
                </c:pt>
                <c:pt idx="242">
                  <c:v>4</c:v>
                </c:pt>
                <c:pt idx="243">
                  <c:v>4</c:v>
                </c:pt>
                <c:pt idx="244">
                  <c:v>4</c:v>
                </c:pt>
                <c:pt idx="245">
                  <c:v>4</c:v>
                </c:pt>
                <c:pt idx="246">
                  <c:v>4</c:v>
                </c:pt>
                <c:pt idx="247">
                  <c:v>4</c:v>
                </c:pt>
                <c:pt idx="248">
                  <c:v>4</c:v>
                </c:pt>
                <c:pt idx="249">
                  <c:v>4</c:v>
                </c:pt>
                <c:pt idx="250">
                  <c:v>4</c:v>
                </c:pt>
                <c:pt idx="251">
                  <c:v>4</c:v>
                </c:pt>
                <c:pt idx="252">
                  <c:v>4</c:v>
                </c:pt>
                <c:pt idx="253">
                  <c:v>4</c:v>
                </c:pt>
                <c:pt idx="254">
                  <c:v>4</c:v>
                </c:pt>
                <c:pt idx="255">
                  <c:v>4</c:v>
                </c:pt>
                <c:pt idx="256">
                  <c:v>4</c:v>
                </c:pt>
                <c:pt idx="257">
                  <c:v>4</c:v>
                </c:pt>
                <c:pt idx="258">
                  <c:v>4</c:v>
                </c:pt>
                <c:pt idx="259">
                  <c:v>4</c:v>
                </c:pt>
                <c:pt idx="260">
                  <c:v>4</c:v>
                </c:pt>
                <c:pt idx="261">
                  <c:v>4</c:v>
                </c:pt>
                <c:pt idx="262">
                  <c:v>4</c:v>
                </c:pt>
                <c:pt idx="263">
                  <c:v>4</c:v>
                </c:pt>
                <c:pt idx="264">
                  <c:v>4</c:v>
                </c:pt>
                <c:pt idx="265">
                  <c:v>4</c:v>
                </c:pt>
                <c:pt idx="266">
                  <c:v>4</c:v>
                </c:pt>
                <c:pt idx="267">
                  <c:v>4</c:v>
                </c:pt>
                <c:pt idx="268">
                  <c:v>4</c:v>
                </c:pt>
                <c:pt idx="269">
                  <c:v>4</c:v>
                </c:pt>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4</c:v>
                </c:pt>
                <c:pt idx="286">
                  <c:v>4</c:v>
                </c:pt>
                <c:pt idx="287">
                  <c:v>4</c:v>
                </c:pt>
                <c:pt idx="288">
                  <c:v>4</c:v>
                </c:pt>
                <c:pt idx="289">
                  <c:v>4</c:v>
                </c:pt>
                <c:pt idx="290">
                  <c:v>4</c:v>
                </c:pt>
                <c:pt idx="291">
                  <c:v>4</c:v>
                </c:pt>
                <c:pt idx="292">
                  <c:v>4</c:v>
                </c:pt>
                <c:pt idx="293">
                  <c:v>4</c:v>
                </c:pt>
                <c:pt idx="294">
                  <c:v>4</c:v>
                </c:pt>
                <c:pt idx="295">
                  <c:v>4</c:v>
                </c:pt>
                <c:pt idx="296">
                  <c:v>4</c:v>
                </c:pt>
                <c:pt idx="297">
                  <c:v>4</c:v>
                </c:pt>
                <c:pt idx="298">
                  <c:v>4</c:v>
                </c:pt>
                <c:pt idx="299">
                  <c:v>4</c:v>
                </c:pt>
                <c:pt idx="300">
                  <c:v>4</c:v>
                </c:pt>
                <c:pt idx="301">
                  <c:v>4</c:v>
                </c:pt>
                <c:pt idx="302">
                  <c:v>4</c:v>
                </c:pt>
                <c:pt idx="303">
                  <c:v>4</c:v>
                </c:pt>
                <c:pt idx="304">
                  <c:v>4</c:v>
                </c:pt>
                <c:pt idx="305">
                  <c:v>4</c:v>
                </c:pt>
                <c:pt idx="306">
                  <c:v>4</c:v>
                </c:pt>
                <c:pt idx="307">
                  <c:v>4</c:v>
                </c:pt>
                <c:pt idx="308">
                  <c:v>4</c:v>
                </c:pt>
                <c:pt idx="309">
                  <c:v>4</c:v>
                </c:pt>
                <c:pt idx="310">
                  <c:v>4</c:v>
                </c:pt>
                <c:pt idx="311">
                  <c:v>4</c:v>
                </c:pt>
                <c:pt idx="312">
                  <c:v>4</c:v>
                </c:pt>
                <c:pt idx="313">
                  <c:v>4</c:v>
                </c:pt>
                <c:pt idx="314">
                  <c:v>4</c:v>
                </c:pt>
                <c:pt idx="315">
                  <c:v>4</c:v>
                </c:pt>
                <c:pt idx="316">
                  <c:v>4</c:v>
                </c:pt>
                <c:pt idx="317">
                  <c:v>4</c:v>
                </c:pt>
                <c:pt idx="318">
                  <c:v>4</c:v>
                </c:pt>
                <c:pt idx="319">
                  <c:v>4</c:v>
                </c:pt>
                <c:pt idx="320">
                  <c:v>4</c:v>
                </c:pt>
                <c:pt idx="321">
                  <c:v>4</c:v>
                </c:pt>
                <c:pt idx="322">
                  <c:v>4</c:v>
                </c:pt>
                <c:pt idx="323">
                  <c:v>4</c:v>
                </c:pt>
                <c:pt idx="324">
                  <c:v>4</c:v>
                </c:pt>
                <c:pt idx="325">
                  <c:v>4</c:v>
                </c:pt>
                <c:pt idx="326">
                  <c:v>4</c:v>
                </c:pt>
                <c:pt idx="327">
                  <c:v>4</c:v>
                </c:pt>
                <c:pt idx="328">
                  <c:v>4</c:v>
                </c:pt>
                <c:pt idx="329">
                  <c:v>4</c:v>
                </c:pt>
                <c:pt idx="330">
                  <c:v>4</c:v>
                </c:pt>
                <c:pt idx="331">
                  <c:v>4</c:v>
                </c:pt>
                <c:pt idx="332">
                  <c:v>4</c:v>
                </c:pt>
                <c:pt idx="333">
                  <c:v>4</c:v>
                </c:pt>
                <c:pt idx="334">
                  <c:v>4</c:v>
                </c:pt>
                <c:pt idx="335">
                  <c:v>4</c:v>
                </c:pt>
                <c:pt idx="336">
                  <c:v>4</c:v>
                </c:pt>
                <c:pt idx="337">
                  <c:v>4</c:v>
                </c:pt>
                <c:pt idx="338">
                  <c:v>4</c:v>
                </c:pt>
                <c:pt idx="339">
                  <c:v>4</c:v>
                </c:pt>
                <c:pt idx="340">
                  <c:v>4</c:v>
                </c:pt>
                <c:pt idx="341">
                  <c:v>4</c:v>
                </c:pt>
                <c:pt idx="342">
                  <c:v>4</c:v>
                </c:pt>
                <c:pt idx="343">
                  <c:v>4</c:v>
                </c:pt>
                <c:pt idx="344">
                  <c:v>4</c:v>
                </c:pt>
                <c:pt idx="345">
                  <c:v>4</c:v>
                </c:pt>
                <c:pt idx="346">
                  <c:v>4</c:v>
                </c:pt>
                <c:pt idx="347">
                  <c:v>4</c:v>
                </c:pt>
                <c:pt idx="348">
                  <c:v>4</c:v>
                </c:pt>
                <c:pt idx="349">
                  <c:v>4</c:v>
                </c:pt>
                <c:pt idx="350">
                  <c:v>4</c:v>
                </c:pt>
                <c:pt idx="351">
                  <c:v>4</c:v>
                </c:pt>
                <c:pt idx="352">
                  <c:v>4</c:v>
                </c:pt>
                <c:pt idx="353">
                  <c:v>4</c:v>
                </c:pt>
                <c:pt idx="354">
                  <c:v>4</c:v>
                </c:pt>
                <c:pt idx="355">
                  <c:v>4</c:v>
                </c:pt>
                <c:pt idx="356">
                  <c:v>4</c:v>
                </c:pt>
                <c:pt idx="357">
                  <c:v>4</c:v>
                </c:pt>
                <c:pt idx="358">
                  <c:v>4</c:v>
                </c:pt>
                <c:pt idx="359">
                  <c:v>4</c:v>
                </c:pt>
              </c:numCache>
            </c:numRef>
          </c:val>
          <c:extLst>
            <c:ext xmlns:c16="http://schemas.microsoft.com/office/drawing/2014/chart" uri="{C3380CC4-5D6E-409C-BE32-E72D297353CC}">
              <c16:uniqueId val="{00000023-8EDB-44FC-AB68-65F537680810}"/>
            </c:ext>
          </c:extLst>
        </c:ser>
        <c:ser>
          <c:idx val="9"/>
          <c:order val="12"/>
          <c:tx>
            <c:v>Connectedness</c:v>
          </c:tx>
          <c:spPr>
            <a:solidFill>
              <a:schemeClr val="bg1"/>
            </a:solidFill>
            <a:ln w="25400">
              <a:noFill/>
            </a:ln>
            <a:effectLst/>
          </c:spPr>
          <c:val>
            <c:numRef>
              <c:f>Coding!$J$3:$J$362</c:f>
              <c:numCache>
                <c:formatCode>General</c:formatCode>
                <c:ptCount val="3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pt idx="117">
                  <c:v>3</c:v>
                </c:pt>
                <c:pt idx="118">
                  <c:v>3</c:v>
                </c:pt>
                <c:pt idx="119">
                  <c:v>3</c:v>
                </c:pt>
                <c:pt idx="120">
                  <c:v>3</c:v>
                </c:pt>
                <c:pt idx="121">
                  <c:v>3</c:v>
                </c:pt>
                <c:pt idx="122">
                  <c:v>3</c:v>
                </c:pt>
                <c:pt idx="123">
                  <c:v>3</c:v>
                </c:pt>
                <c:pt idx="124">
                  <c:v>3</c:v>
                </c:pt>
                <c:pt idx="125">
                  <c:v>3</c:v>
                </c:pt>
                <c:pt idx="126">
                  <c:v>3</c:v>
                </c:pt>
                <c:pt idx="127">
                  <c:v>3</c:v>
                </c:pt>
                <c:pt idx="128">
                  <c:v>3</c:v>
                </c:pt>
                <c:pt idx="129">
                  <c:v>3</c:v>
                </c:pt>
                <c:pt idx="130">
                  <c:v>3</c:v>
                </c:pt>
                <c:pt idx="131">
                  <c:v>3</c:v>
                </c:pt>
                <c:pt idx="132">
                  <c:v>3</c:v>
                </c:pt>
                <c:pt idx="133">
                  <c:v>3</c:v>
                </c:pt>
                <c:pt idx="134">
                  <c:v>3</c:v>
                </c:pt>
                <c:pt idx="135">
                  <c:v>3</c:v>
                </c:pt>
                <c:pt idx="136">
                  <c:v>3</c:v>
                </c:pt>
                <c:pt idx="137">
                  <c:v>3</c:v>
                </c:pt>
                <c:pt idx="138">
                  <c:v>3</c:v>
                </c:pt>
                <c:pt idx="139">
                  <c:v>3</c:v>
                </c:pt>
                <c:pt idx="140">
                  <c:v>3</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pt idx="212">
                  <c:v>3</c:v>
                </c:pt>
                <c:pt idx="213">
                  <c:v>3</c:v>
                </c:pt>
                <c:pt idx="214">
                  <c:v>3</c:v>
                </c:pt>
                <c:pt idx="215">
                  <c:v>3</c:v>
                </c:pt>
                <c:pt idx="216">
                  <c:v>3</c:v>
                </c:pt>
                <c:pt idx="217">
                  <c:v>3</c:v>
                </c:pt>
                <c:pt idx="218">
                  <c:v>3</c:v>
                </c:pt>
                <c:pt idx="219">
                  <c:v>3</c:v>
                </c:pt>
                <c:pt idx="220">
                  <c:v>3</c:v>
                </c:pt>
                <c:pt idx="221">
                  <c:v>3</c:v>
                </c:pt>
                <c:pt idx="222">
                  <c:v>3</c:v>
                </c:pt>
                <c:pt idx="223">
                  <c:v>3</c:v>
                </c:pt>
                <c:pt idx="224">
                  <c:v>3</c:v>
                </c:pt>
                <c:pt idx="225">
                  <c:v>3</c:v>
                </c:pt>
                <c:pt idx="226">
                  <c:v>3</c:v>
                </c:pt>
                <c:pt idx="227">
                  <c:v>3</c:v>
                </c:pt>
                <c:pt idx="228">
                  <c:v>3</c:v>
                </c:pt>
                <c:pt idx="229">
                  <c:v>3</c:v>
                </c:pt>
                <c:pt idx="230">
                  <c:v>3</c:v>
                </c:pt>
                <c:pt idx="231">
                  <c:v>3</c:v>
                </c:pt>
                <c:pt idx="232">
                  <c:v>3</c:v>
                </c:pt>
                <c:pt idx="233">
                  <c:v>3</c:v>
                </c:pt>
                <c:pt idx="234">
                  <c:v>3</c:v>
                </c:pt>
                <c:pt idx="235">
                  <c:v>3</c:v>
                </c:pt>
                <c:pt idx="236">
                  <c:v>3</c:v>
                </c:pt>
                <c:pt idx="237">
                  <c:v>3</c:v>
                </c:pt>
                <c:pt idx="238">
                  <c:v>3</c:v>
                </c:pt>
                <c:pt idx="239">
                  <c:v>3</c:v>
                </c:pt>
                <c:pt idx="240">
                  <c:v>3</c:v>
                </c:pt>
                <c:pt idx="241">
                  <c:v>3</c:v>
                </c:pt>
                <c:pt idx="242">
                  <c:v>3</c:v>
                </c:pt>
                <c:pt idx="243">
                  <c:v>3</c:v>
                </c:pt>
                <c:pt idx="244">
                  <c:v>3</c:v>
                </c:pt>
                <c:pt idx="245">
                  <c:v>3</c:v>
                </c:pt>
                <c:pt idx="246">
                  <c:v>3</c:v>
                </c:pt>
                <c:pt idx="247">
                  <c:v>3</c:v>
                </c:pt>
                <c:pt idx="248">
                  <c:v>3</c:v>
                </c:pt>
                <c:pt idx="249">
                  <c:v>3</c:v>
                </c:pt>
                <c:pt idx="250">
                  <c:v>3</c:v>
                </c:pt>
                <c:pt idx="251">
                  <c:v>3</c:v>
                </c:pt>
                <c:pt idx="252">
                  <c:v>3</c:v>
                </c:pt>
                <c:pt idx="253">
                  <c:v>3</c:v>
                </c:pt>
                <c:pt idx="254">
                  <c:v>3</c:v>
                </c:pt>
                <c:pt idx="255">
                  <c:v>3</c:v>
                </c:pt>
                <c:pt idx="256">
                  <c:v>3</c:v>
                </c:pt>
                <c:pt idx="257">
                  <c:v>3</c:v>
                </c:pt>
                <c:pt idx="258">
                  <c:v>3</c:v>
                </c:pt>
                <c:pt idx="259">
                  <c:v>3</c:v>
                </c:pt>
                <c:pt idx="260">
                  <c:v>3</c:v>
                </c:pt>
                <c:pt idx="261">
                  <c:v>3</c:v>
                </c:pt>
                <c:pt idx="262">
                  <c:v>3</c:v>
                </c:pt>
                <c:pt idx="263">
                  <c:v>3</c:v>
                </c:pt>
                <c:pt idx="264">
                  <c:v>3</c:v>
                </c:pt>
                <c:pt idx="265">
                  <c:v>3</c:v>
                </c:pt>
                <c:pt idx="266">
                  <c:v>3</c:v>
                </c:pt>
                <c:pt idx="267">
                  <c:v>3</c:v>
                </c:pt>
                <c:pt idx="268">
                  <c:v>3</c:v>
                </c:pt>
                <c:pt idx="269">
                  <c:v>3</c:v>
                </c:pt>
                <c:pt idx="270">
                  <c:v>3</c:v>
                </c:pt>
                <c:pt idx="271">
                  <c:v>3</c:v>
                </c:pt>
                <c:pt idx="272">
                  <c:v>3</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numCache>
            </c:numRef>
          </c:val>
          <c:extLst>
            <c:ext xmlns:c16="http://schemas.microsoft.com/office/drawing/2014/chart" uri="{C3380CC4-5D6E-409C-BE32-E72D297353CC}">
              <c16:uniqueId val="{00000024-8EDB-44FC-AB68-65F537680810}"/>
            </c:ext>
          </c:extLst>
        </c:ser>
        <c:ser>
          <c:idx val="0"/>
          <c:order val="13"/>
          <c:spPr>
            <a:solidFill>
              <a:srgbClr val="9437FF"/>
            </a:solidFill>
            <a:ln w="15875">
              <a:solidFill>
                <a:schemeClr val="bg1"/>
              </a:solidFill>
            </a:ln>
            <a:effectLst/>
          </c:spPr>
          <c:val>
            <c:numRef>
              <c:f>Coding!$G$3:$G$362</c:f>
              <c:numCache>
                <c:formatCode>General</c:formatCode>
                <c:ptCount val="360"/>
                <c:pt idx="0">
                  <c:v>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extLst>
            <c:ext xmlns:c16="http://schemas.microsoft.com/office/drawing/2014/chart" uri="{C3380CC4-5D6E-409C-BE32-E72D297353CC}">
              <c16:uniqueId val="{00000025-8EDB-44FC-AB68-65F537680810}"/>
            </c:ext>
          </c:extLst>
        </c:ser>
        <c:dLbls>
          <c:showLegendKey val="0"/>
          <c:showVal val="0"/>
          <c:showCatName val="0"/>
          <c:showSerName val="0"/>
          <c:showPercent val="0"/>
          <c:showBubbleSize val="0"/>
        </c:dLbls>
        <c:axId val="443369504"/>
        <c:axId val="443364256"/>
      </c:radarChart>
      <c:catAx>
        <c:axId val="443369504"/>
        <c:scaling>
          <c:orientation val="minMax"/>
        </c:scaling>
        <c:delete val="1"/>
        <c:axPos val="b"/>
        <c:majorGridlines>
          <c:spPr>
            <a:ln w="9525" cap="flat" cmpd="sng" algn="ctr">
              <a:solidFill>
                <a:schemeClr val="tx1">
                  <a:lumMod val="15000"/>
                  <a:lumOff val="85000"/>
                </a:schemeClr>
              </a:solidFill>
              <a:round/>
            </a:ln>
            <a:effectLst/>
          </c:spPr>
        </c:majorGridlines>
        <c:majorTickMark val="none"/>
        <c:minorTickMark val="none"/>
        <c:tickLblPos val="nextTo"/>
        <c:crossAx val="443364256"/>
        <c:crosses val="autoZero"/>
        <c:auto val="1"/>
        <c:lblAlgn val="ctr"/>
        <c:lblOffset val="100"/>
        <c:noMultiLvlLbl val="0"/>
      </c:catAx>
      <c:valAx>
        <c:axId val="443364256"/>
        <c:scaling>
          <c:orientation val="minMax"/>
          <c:max val="16"/>
          <c:min val="0"/>
        </c:scaling>
        <c:delete val="1"/>
        <c:axPos val="l"/>
        <c:majorGridlines>
          <c:spPr>
            <a:ln w="9525" cap="rnd" cmpd="sng" algn="ctr">
              <a:solidFill>
                <a:schemeClr val="tx1"/>
              </a:solidFill>
              <a:bevel/>
            </a:ln>
            <a:effectLst/>
          </c:spPr>
        </c:majorGridlines>
        <c:numFmt formatCode="General" sourceLinked="1"/>
        <c:majorTickMark val="out"/>
        <c:minorTickMark val="none"/>
        <c:tickLblPos val="nextTo"/>
        <c:crossAx val="443369504"/>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77881</xdr:colOff>
      <xdr:row>0</xdr:row>
      <xdr:rowOff>390525</xdr:rowOff>
    </xdr:from>
    <xdr:to>
      <xdr:col>19</xdr:col>
      <xdr:colOff>122704</xdr:colOff>
      <xdr:row>42</xdr:row>
      <xdr:rowOff>93569</xdr:rowOff>
    </xdr:to>
    <xdr:grpSp>
      <xdr:nvGrpSpPr>
        <xdr:cNvPr id="32" name="Group 31">
          <a:extLst>
            <a:ext uri="{FF2B5EF4-FFF2-40B4-BE49-F238E27FC236}">
              <a16:creationId xmlns:a16="http://schemas.microsoft.com/office/drawing/2014/main" id="{00000000-0008-0000-0100-000020000000}"/>
            </a:ext>
          </a:extLst>
        </xdr:cNvPr>
        <xdr:cNvGrpSpPr/>
      </xdr:nvGrpSpPr>
      <xdr:grpSpPr>
        <a:xfrm>
          <a:off x="8269381" y="390525"/>
          <a:ext cx="10427073" cy="9716200"/>
          <a:chOff x="7248526" y="-133771"/>
          <a:chExt cx="9949506" cy="7229896"/>
        </a:xfrm>
      </xdr:grpSpPr>
      <xdr:graphicFrame macro="">
        <xdr:nvGraphicFramePr>
          <xdr:cNvPr id="33" name="Chart 32">
            <a:extLst>
              <a:ext uri="{FF2B5EF4-FFF2-40B4-BE49-F238E27FC236}">
                <a16:creationId xmlns:a16="http://schemas.microsoft.com/office/drawing/2014/main" id="{00000000-0008-0000-0100-000021000000}"/>
              </a:ext>
            </a:extLst>
          </xdr:cNvPr>
          <xdr:cNvGraphicFramePr>
            <a:graphicFrameLocks/>
          </xdr:cNvGraphicFramePr>
        </xdr:nvGraphicFramePr>
        <xdr:xfrm>
          <a:off x="7248526" y="-133771"/>
          <a:ext cx="9949506" cy="7229896"/>
        </xdr:xfrm>
        <a:graphic>
          <a:graphicData uri="http://schemas.openxmlformats.org/drawingml/2006/chart">
            <c:chart xmlns:c="http://schemas.openxmlformats.org/drawingml/2006/chart" xmlns:r="http://schemas.openxmlformats.org/officeDocument/2006/relationships" r:id="rId1"/>
          </a:graphicData>
        </a:graphic>
      </xdr:graphicFrame>
      <xdr:sp macro="" textlink="$A$32">
        <xdr:nvSpPr>
          <xdr:cNvPr id="34" name="Text Box 74">
            <a:extLst>
              <a:ext uri="{FF2B5EF4-FFF2-40B4-BE49-F238E27FC236}">
                <a16:creationId xmlns:a16="http://schemas.microsoft.com/office/drawing/2014/main" id="{00000000-0008-0000-0100-000022000000}"/>
              </a:ext>
            </a:extLst>
          </xdr:cNvPr>
          <xdr:cNvSpPr txBox="1"/>
        </xdr:nvSpPr>
        <xdr:spPr>
          <a:xfrm rot="19113996">
            <a:off x="9077718" y="1384731"/>
            <a:ext cx="2572850" cy="677708"/>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Up">
              <a:avLst>
                <a:gd name="adj" fmla="val 11439395"/>
              </a:avLst>
            </a:prstTxWarp>
            <a:noAutofit/>
          </a:bodyPr>
          <a:lstStyle/>
          <a:p>
            <a:fld id="{48B8C38F-9F72-4150-A674-984EBFFD56BE}" type="TxLink">
              <a:rPr lang="en-US" sz="4000" b="1" i="0" u="none" strike="noStrike">
                <a:solidFill>
                  <a:schemeClr val="bg1"/>
                </a:solidFill>
                <a:effectLst/>
                <a:latin typeface="Calibri"/>
                <a:ea typeface="Calibri" panose="020F0502020204030204" pitchFamily="34" charset="0"/>
                <a:cs typeface="Calibri"/>
              </a:rPr>
              <a:pPr/>
              <a:t>Substance Use (0)</a:t>
            </a:fld>
            <a:endParaRPr lang="en-IN" sz="40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10">
        <xdr:nvSpPr>
          <xdr:cNvPr id="35" name="Text Box 74">
            <a:extLst>
              <a:ext uri="{FF2B5EF4-FFF2-40B4-BE49-F238E27FC236}">
                <a16:creationId xmlns:a16="http://schemas.microsoft.com/office/drawing/2014/main" id="{00000000-0008-0000-0100-000023000000}"/>
              </a:ext>
            </a:extLst>
          </xdr:cNvPr>
          <xdr:cNvSpPr txBox="1"/>
        </xdr:nvSpPr>
        <xdr:spPr>
          <a:xfrm rot="2764190">
            <a:off x="13292206" y="1516844"/>
            <a:ext cx="2148754" cy="751205"/>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Up">
              <a:avLst>
                <a:gd name="adj" fmla="val 11676379"/>
              </a:avLst>
            </a:prstTxWarp>
            <a:noAutofit/>
          </a:bodyPr>
          <a:lstStyle/>
          <a:p>
            <a:fld id="{033824D3-160C-469C-9F0E-DEF6A8F47780}" type="TxLink">
              <a:rPr lang="en-US" sz="5400" b="1" i="0" u="none" strike="noStrike">
                <a:solidFill>
                  <a:srgbClr val="FFFFFF"/>
                </a:solidFill>
                <a:effectLst/>
                <a:latin typeface="Calibri"/>
                <a:ea typeface="Calibri" panose="020F0502020204030204" pitchFamily="34" charset="0"/>
                <a:cs typeface="Calibri"/>
              </a:rPr>
              <a:pPr/>
              <a:t>Movement (0)</a:t>
            </a:fld>
            <a:endParaRPr lang="en-IN" sz="88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16">
        <xdr:nvSpPr>
          <xdr:cNvPr id="36" name="Text Box 76">
            <a:extLst>
              <a:ext uri="{FF2B5EF4-FFF2-40B4-BE49-F238E27FC236}">
                <a16:creationId xmlns:a16="http://schemas.microsoft.com/office/drawing/2014/main" id="{00000000-0008-0000-0100-000024000000}"/>
              </a:ext>
            </a:extLst>
          </xdr:cNvPr>
          <xdr:cNvSpPr txBox="1"/>
        </xdr:nvSpPr>
        <xdr:spPr>
          <a:xfrm rot="18488874">
            <a:off x="13597634" y="4514327"/>
            <a:ext cx="2253913" cy="716156"/>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Down">
              <a:avLst>
                <a:gd name="adj" fmla="val 1463518"/>
              </a:avLst>
            </a:prstTxWarp>
            <a:noAutofit/>
          </a:bodyPr>
          <a:lstStyle/>
          <a:p>
            <a:fld id="{69173579-9A09-4A03-9E7A-0B54509B9A54}" type="TxLink">
              <a:rPr lang="en-US" sz="3600" b="1" i="0" u="none" strike="noStrike">
                <a:solidFill>
                  <a:srgbClr val="FFFFFF"/>
                </a:solidFill>
                <a:effectLst/>
                <a:latin typeface="Calibri"/>
                <a:ea typeface="Calibri" panose="020F0502020204030204" pitchFamily="34" charset="0"/>
                <a:cs typeface="Calibri"/>
              </a:rPr>
              <a:pPr/>
              <a:t>Nutrition (0)</a:t>
            </a:fld>
            <a:endParaRPr lang="en-IN" sz="36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25">
        <xdr:nvSpPr>
          <xdr:cNvPr id="37" name="Text Box 77">
            <a:extLst>
              <a:ext uri="{FF2B5EF4-FFF2-40B4-BE49-F238E27FC236}">
                <a16:creationId xmlns:a16="http://schemas.microsoft.com/office/drawing/2014/main" id="{00000000-0008-0000-0100-000025000000}"/>
              </a:ext>
            </a:extLst>
          </xdr:cNvPr>
          <xdr:cNvSpPr txBox="1"/>
        </xdr:nvSpPr>
        <xdr:spPr>
          <a:xfrm rot="2921224">
            <a:off x="8839179" y="4616696"/>
            <a:ext cx="2295397" cy="751205"/>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ArchDown">
              <a:avLst>
                <a:gd name="adj" fmla="val 1616448"/>
              </a:avLst>
            </a:prstTxWarp>
            <a:noAutofit/>
          </a:bodyPr>
          <a:lstStyle/>
          <a:p>
            <a:fld id="{017A4816-2BAB-43DF-815E-4FBA98874C54}" type="TxLink">
              <a:rPr lang="en-US" sz="5400" b="1" i="0" u="none" strike="noStrike">
                <a:solidFill>
                  <a:srgbClr val="FFFFFF"/>
                </a:solidFill>
                <a:effectLst/>
                <a:latin typeface="Calibri"/>
                <a:ea typeface="Calibri" panose="020F0502020204030204" pitchFamily="34" charset="0"/>
                <a:cs typeface="Calibri"/>
              </a:rPr>
              <a:pPr/>
              <a:t>Recovery (0)</a:t>
            </a:fld>
            <a:endParaRPr lang="en-IN" sz="54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A$2">
        <xdr:nvSpPr>
          <xdr:cNvPr id="38" name="Text Box 79">
            <a:extLst>
              <a:ext uri="{FF2B5EF4-FFF2-40B4-BE49-F238E27FC236}">
                <a16:creationId xmlns:a16="http://schemas.microsoft.com/office/drawing/2014/main" id="{00000000-0008-0000-0100-000026000000}"/>
              </a:ext>
            </a:extLst>
          </xdr:cNvPr>
          <xdr:cNvSpPr txBox="1"/>
        </xdr:nvSpPr>
        <xdr:spPr>
          <a:xfrm rot="508519">
            <a:off x="11495361" y="2855834"/>
            <a:ext cx="1499007" cy="1344518"/>
          </a:xfrm>
          <a:prstGeom prst="rect">
            <a:avLst/>
          </a:prstGeom>
          <a:noFill/>
          <a:ln w="6350">
            <a:noFill/>
          </a:ln>
        </xdr:spPr>
        <xdr:txBody>
          <a:bodyPr rot="0" spcFirstLastPara="1" vert="horz" wrap="square" lIns="91440" tIns="45720" rIns="91440" bIns="45720" numCol="1" spcCol="0" rtlCol="0" fromWordArt="0" anchor="ctr" anchorCtr="0" forceAA="0" compatLnSpc="1">
            <a:prstTxWarp prst="textCircle">
              <a:avLst>
                <a:gd name="adj" fmla="val 11529866"/>
              </a:avLst>
            </a:prstTxWarp>
            <a:noAutofit/>
          </a:bodyPr>
          <a:lstStyle/>
          <a:p>
            <a:fld id="{B2A5729D-F8E3-42AC-AA3B-10A6684D8755}" type="TxLink">
              <a:rPr lang="en-US" sz="2000" b="1" i="0" u="none" strike="noStrike">
                <a:solidFill>
                  <a:srgbClr val="FFFFFF"/>
                </a:solidFill>
                <a:effectLst/>
                <a:latin typeface="Calibri"/>
                <a:ea typeface="Calibri" panose="020F0502020204030204" pitchFamily="34" charset="0"/>
                <a:cs typeface="Calibri"/>
              </a:rPr>
              <a:pPr/>
              <a:t>Connectedness (0)</a:t>
            </a:fld>
            <a:endParaRPr lang="en-IN" sz="2000">
              <a:solidFill>
                <a:schemeClr val="bg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334523</xdr:colOff>
      <xdr:row>25</xdr:row>
      <xdr:rowOff>182616</xdr:rowOff>
    </xdr:from>
    <xdr:to>
      <xdr:col>10</xdr:col>
      <xdr:colOff>335756</xdr:colOff>
      <xdr:row>38</xdr:row>
      <xdr:rowOff>90487</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3550461" y="6195272"/>
          <a:ext cx="1233" cy="2801090"/>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202233</xdr:colOff>
      <xdr:row>21</xdr:row>
      <xdr:rowOff>337105</xdr:rowOff>
    </xdr:from>
    <xdr:to>
      <xdr:col>8</xdr:col>
      <xdr:colOff>526256</xdr:colOff>
      <xdr:row>21</xdr:row>
      <xdr:rowOff>352425</xdr:rowOff>
    </xdr:to>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a:off x="9751046" y="5254386"/>
          <a:ext cx="2800523" cy="15320"/>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202405</xdr:colOff>
      <xdr:row>19</xdr:row>
      <xdr:rowOff>161925</xdr:rowOff>
    </xdr:from>
    <xdr:to>
      <xdr:col>11</xdr:col>
      <xdr:colOff>421480</xdr:colOff>
      <xdr:row>24</xdr:row>
      <xdr:rowOff>161925</xdr:rowOff>
    </xdr:to>
    <xdr:sp macro="" textlink="">
      <xdr:nvSpPr>
        <xdr:cNvPr id="2" name="Oval 1">
          <a:extLst>
            <a:ext uri="{FF2B5EF4-FFF2-40B4-BE49-F238E27FC236}">
              <a16:creationId xmlns:a16="http://schemas.microsoft.com/office/drawing/2014/main" id="{00000000-0008-0000-0100-000002000000}"/>
            </a:ext>
          </a:extLst>
        </xdr:cNvPr>
        <xdr:cNvSpPr/>
      </xdr:nvSpPr>
      <xdr:spPr>
        <a:xfrm>
          <a:off x="12823030" y="4507706"/>
          <a:ext cx="1409700" cy="1416844"/>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533400</xdr:colOff>
      <xdr:row>18</xdr:row>
      <xdr:rowOff>123825</xdr:rowOff>
    </xdr:from>
    <xdr:to>
      <xdr:col>12</xdr:col>
      <xdr:colOff>38099</xdr:colOff>
      <xdr:row>25</xdr:row>
      <xdr:rowOff>152400</xdr:rowOff>
    </xdr:to>
    <xdr:sp macro="" textlink="">
      <xdr:nvSpPr>
        <xdr:cNvPr id="14" name="Oval 13">
          <a:extLst>
            <a:ext uri="{FF2B5EF4-FFF2-40B4-BE49-F238E27FC236}">
              <a16:creationId xmlns:a16="http://schemas.microsoft.com/office/drawing/2014/main" id="{00000000-0008-0000-0100-00000E000000}"/>
            </a:ext>
          </a:extLst>
        </xdr:cNvPr>
        <xdr:cNvSpPr/>
      </xdr:nvSpPr>
      <xdr:spPr>
        <a:xfrm>
          <a:off x="12553950" y="4267200"/>
          <a:ext cx="1866899" cy="1876425"/>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304799</xdr:colOff>
      <xdr:row>17</xdr:row>
      <xdr:rowOff>85725</xdr:rowOff>
    </xdr:from>
    <xdr:to>
      <xdr:col>12</xdr:col>
      <xdr:colOff>295274</xdr:colOff>
      <xdr:row>27</xdr:row>
      <xdr:rowOff>0</xdr:rowOff>
    </xdr:to>
    <xdr:sp macro="" textlink="">
      <xdr:nvSpPr>
        <xdr:cNvPr id="15" name="Oval 14">
          <a:extLst>
            <a:ext uri="{FF2B5EF4-FFF2-40B4-BE49-F238E27FC236}">
              <a16:creationId xmlns:a16="http://schemas.microsoft.com/office/drawing/2014/main" id="{00000000-0008-0000-0100-00000F000000}"/>
            </a:ext>
          </a:extLst>
        </xdr:cNvPr>
        <xdr:cNvSpPr/>
      </xdr:nvSpPr>
      <xdr:spPr>
        <a:xfrm>
          <a:off x="12330112" y="4050506"/>
          <a:ext cx="2371725" cy="2343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78580</xdr:colOff>
      <xdr:row>16</xdr:row>
      <xdr:rowOff>19050</xdr:rowOff>
    </xdr:from>
    <xdr:to>
      <xdr:col>12</xdr:col>
      <xdr:colOff>547687</xdr:colOff>
      <xdr:row>28</xdr:row>
      <xdr:rowOff>35719</xdr:rowOff>
    </xdr:to>
    <xdr:sp macro="" textlink="">
      <xdr:nvSpPr>
        <xdr:cNvPr id="16" name="Oval 15">
          <a:extLst>
            <a:ext uri="{FF2B5EF4-FFF2-40B4-BE49-F238E27FC236}">
              <a16:creationId xmlns:a16="http://schemas.microsoft.com/office/drawing/2014/main" id="{00000000-0008-0000-0100-000010000000}"/>
            </a:ext>
          </a:extLst>
        </xdr:cNvPr>
        <xdr:cNvSpPr/>
      </xdr:nvSpPr>
      <xdr:spPr>
        <a:xfrm>
          <a:off x="12103893" y="3793331"/>
          <a:ext cx="2850357" cy="28265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431006</xdr:colOff>
      <xdr:row>15</xdr:row>
      <xdr:rowOff>47625</xdr:rowOff>
    </xdr:from>
    <xdr:to>
      <xdr:col>13</xdr:col>
      <xdr:colOff>173831</xdr:colOff>
      <xdr:row>29</xdr:row>
      <xdr:rowOff>95251</xdr:rowOff>
    </xdr:to>
    <xdr:sp macro="" textlink="">
      <xdr:nvSpPr>
        <xdr:cNvPr id="17" name="Oval 16">
          <a:extLst>
            <a:ext uri="{FF2B5EF4-FFF2-40B4-BE49-F238E27FC236}">
              <a16:creationId xmlns:a16="http://schemas.microsoft.com/office/drawing/2014/main" id="{00000000-0008-0000-0100-000011000000}"/>
            </a:ext>
          </a:extLst>
        </xdr:cNvPr>
        <xdr:cNvSpPr/>
      </xdr:nvSpPr>
      <xdr:spPr>
        <a:xfrm>
          <a:off x="11861006" y="3571875"/>
          <a:ext cx="3314700" cy="329803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202406</xdr:colOff>
      <xdr:row>14</xdr:row>
      <xdr:rowOff>38099</xdr:rowOff>
    </xdr:from>
    <xdr:to>
      <xdr:col>13</xdr:col>
      <xdr:colOff>431006</xdr:colOff>
      <xdr:row>30</xdr:row>
      <xdr:rowOff>83342</xdr:rowOff>
    </xdr:to>
    <xdr:sp macro="" textlink="">
      <xdr:nvSpPr>
        <xdr:cNvPr id="18" name="Oval 17">
          <a:extLst>
            <a:ext uri="{FF2B5EF4-FFF2-40B4-BE49-F238E27FC236}">
              <a16:creationId xmlns:a16="http://schemas.microsoft.com/office/drawing/2014/main" id="{00000000-0008-0000-0100-000012000000}"/>
            </a:ext>
          </a:extLst>
        </xdr:cNvPr>
        <xdr:cNvSpPr/>
      </xdr:nvSpPr>
      <xdr:spPr>
        <a:xfrm>
          <a:off x="11632406" y="3348037"/>
          <a:ext cx="3800475" cy="375999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557212</xdr:colOff>
      <xdr:row>13</xdr:row>
      <xdr:rowOff>40481</xdr:rowOff>
    </xdr:from>
    <xdr:to>
      <xdr:col>14</xdr:col>
      <xdr:colOff>61912</xdr:colOff>
      <xdr:row>31</xdr:row>
      <xdr:rowOff>97630</xdr:rowOff>
    </xdr:to>
    <xdr:sp macro="" textlink="">
      <xdr:nvSpPr>
        <xdr:cNvPr id="19" name="Oval 18">
          <a:extLst>
            <a:ext uri="{FF2B5EF4-FFF2-40B4-BE49-F238E27FC236}">
              <a16:creationId xmlns:a16="http://schemas.microsoft.com/office/drawing/2014/main" id="{00000000-0008-0000-0100-000013000000}"/>
            </a:ext>
          </a:extLst>
        </xdr:cNvPr>
        <xdr:cNvSpPr/>
      </xdr:nvSpPr>
      <xdr:spPr>
        <a:xfrm>
          <a:off x="11391900" y="3100387"/>
          <a:ext cx="4267200" cy="423624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316706</xdr:colOff>
      <xdr:row>12</xdr:row>
      <xdr:rowOff>11907</xdr:rowOff>
    </xdr:from>
    <xdr:to>
      <xdr:col>14</xdr:col>
      <xdr:colOff>288131</xdr:colOff>
      <xdr:row>32</xdr:row>
      <xdr:rowOff>97631</xdr:rowOff>
    </xdr:to>
    <xdr:sp macro="" textlink="">
      <xdr:nvSpPr>
        <xdr:cNvPr id="20" name="Oval 19">
          <a:extLst>
            <a:ext uri="{FF2B5EF4-FFF2-40B4-BE49-F238E27FC236}">
              <a16:creationId xmlns:a16="http://schemas.microsoft.com/office/drawing/2014/main" id="{00000000-0008-0000-0100-000014000000}"/>
            </a:ext>
          </a:extLst>
        </xdr:cNvPr>
        <xdr:cNvSpPr/>
      </xdr:nvSpPr>
      <xdr:spPr>
        <a:xfrm>
          <a:off x="11151394" y="2881313"/>
          <a:ext cx="4733925" cy="470534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107156</xdr:colOff>
      <xdr:row>10</xdr:row>
      <xdr:rowOff>147637</xdr:rowOff>
    </xdr:from>
    <xdr:to>
      <xdr:col>14</xdr:col>
      <xdr:colOff>528637</xdr:colOff>
      <xdr:row>33</xdr:row>
      <xdr:rowOff>142875</xdr:rowOff>
    </xdr:to>
    <xdr:sp macro="" textlink="">
      <xdr:nvSpPr>
        <xdr:cNvPr id="21" name="Oval 20">
          <a:extLst>
            <a:ext uri="{FF2B5EF4-FFF2-40B4-BE49-F238E27FC236}">
              <a16:creationId xmlns:a16="http://schemas.microsoft.com/office/drawing/2014/main" id="{00000000-0008-0000-0100-000015000000}"/>
            </a:ext>
          </a:extLst>
        </xdr:cNvPr>
        <xdr:cNvSpPr/>
      </xdr:nvSpPr>
      <xdr:spPr>
        <a:xfrm>
          <a:off x="10941844" y="2636043"/>
          <a:ext cx="5183981" cy="518636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447140</xdr:colOff>
      <xdr:row>9</xdr:row>
      <xdr:rowOff>180975</xdr:rowOff>
    </xdr:from>
    <xdr:to>
      <xdr:col>15</xdr:col>
      <xdr:colOff>171449</xdr:colOff>
      <xdr:row>34</xdr:row>
      <xdr:rowOff>180974</xdr:rowOff>
    </xdr:to>
    <xdr:sp macro="" textlink="">
      <xdr:nvSpPr>
        <xdr:cNvPr id="22" name="Oval 21">
          <a:extLst>
            <a:ext uri="{FF2B5EF4-FFF2-40B4-BE49-F238E27FC236}">
              <a16:creationId xmlns:a16="http://schemas.microsoft.com/office/drawing/2014/main" id="{00000000-0008-0000-0100-000016000000}"/>
            </a:ext>
          </a:extLst>
        </xdr:cNvPr>
        <xdr:cNvSpPr/>
      </xdr:nvSpPr>
      <xdr:spPr>
        <a:xfrm>
          <a:off x="10696040" y="2381250"/>
          <a:ext cx="5629809" cy="563879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209550</xdr:colOff>
      <xdr:row>8</xdr:row>
      <xdr:rowOff>171450</xdr:rowOff>
    </xdr:from>
    <xdr:to>
      <xdr:col>15</xdr:col>
      <xdr:colOff>409575</xdr:colOff>
      <xdr:row>35</xdr:row>
      <xdr:rowOff>47625</xdr:rowOff>
    </xdr:to>
    <xdr:sp macro="" textlink="">
      <xdr:nvSpPr>
        <xdr:cNvPr id="23" name="Oval 22">
          <a:extLst>
            <a:ext uri="{FF2B5EF4-FFF2-40B4-BE49-F238E27FC236}">
              <a16:creationId xmlns:a16="http://schemas.microsoft.com/office/drawing/2014/main" id="{00000000-0008-0000-0100-000017000000}"/>
            </a:ext>
          </a:extLst>
        </xdr:cNvPr>
        <xdr:cNvSpPr/>
      </xdr:nvSpPr>
      <xdr:spPr>
        <a:xfrm>
          <a:off x="10458450" y="2162175"/>
          <a:ext cx="6105525" cy="610552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650362</xdr:colOff>
      <xdr:row>7</xdr:row>
      <xdr:rowOff>190500</xdr:rowOff>
    </xdr:from>
    <xdr:to>
      <xdr:col>16</xdr:col>
      <xdr:colOff>38099</xdr:colOff>
      <xdr:row>36</xdr:row>
      <xdr:rowOff>19050</xdr:rowOff>
    </xdr:to>
    <xdr:sp macro="" textlink="">
      <xdr:nvSpPr>
        <xdr:cNvPr id="24" name="Oval 23">
          <a:extLst>
            <a:ext uri="{FF2B5EF4-FFF2-40B4-BE49-F238E27FC236}">
              <a16:creationId xmlns:a16="http://schemas.microsoft.com/office/drawing/2014/main" id="{00000000-0008-0000-0100-000018000000}"/>
            </a:ext>
          </a:extLst>
        </xdr:cNvPr>
        <xdr:cNvSpPr/>
      </xdr:nvSpPr>
      <xdr:spPr>
        <a:xfrm>
          <a:off x="10213462" y="1933575"/>
          <a:ext cx="6569587" cy="655320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197643</xdr:colOff>
      <xdr:row>5</xdr:row>
      <xdr:rowOff>80961</xdr:rowOff>
    </xdr:from>
    <xdr:to>
      <xdr:col>16</xdr:col>
      <xdr:colOff>514349</xdr:colOff>
      <xdr:row>38</xdr:row>
      <xdr:rowOff>92868</xdr:rowOff>
    </xdr:to>
    <xdr:sp macro="" textlink="">
      <xdr:nvSpPr>
        <xdr:cNvPr id="25" name="Oval 24">
          <a:extLst>
            <a:ext uri="{FF2B5EF4-FFF2-40B4-BE49-F238E27FC236}">
              <a16:creationId xmlns:a16="http://schemas.microsoft.com/office/drawing/2014/main" id="{00000000-0008-0000-0100-000019000000}"/>
            </a:ext>
          </a:extLst>
        </xdr:cNvPr>
        <xdr:cNvSpPr/>
      </xdr:nvSpPr>
      <xdr:spPr>
        <a:xfrm>
          <a:off x="9760743" y="1443036"/>
          <a:ext cx="7498556" cy="7517607"/>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296426</xdr:colOff>
      <xdr:row>19</xdr:row>
      <xdr:rowOff>158842</xdr:rowOff>
    </xdr:from>
    <xdr:to>
      <xdr:col>10</xdr:col>
      <xdr:colOff>296428</xdr:colOff>
      <xdr:row>21</xdr:row>
      <xdr:rowOff>332202</xdr:rowOff>
    </xdr:to>
    <xdr:cxnSp macro="">
      <xdr:nvCxnSpPr>
        <xdr:cNvPr id="42" name="Straight Connector 41">
          <a:extLst>
            <a:ext uri="{FF2B5EF4-FFF2-40B4-BE49-F238E27FC236}">
              <a16:creationId xmlns:a16="http://schemas.microsoft.com/office/drawing/2014/main" id="{00000000-0008-0000-0100-00002A000000}"/>
            </a:ext>
          </a:extLst>
        </xdr:cNvPr>
        <xdr:cNvCxnSpPr/>
      </xdr:nvCxnSpPr>
      <xdr:spPr>
        <a:xfrm>
          <a:off x="13512364" y="4504623"/>
          <a:ext cx="2" cy="744860"/>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xdr:colOff>
      <xdr:row>21</xdr:row>
      <xdr:rowOff>264161</xdr:rowOff>
    </xdr:from>
    <xdr:to>
      <xdr:col>16</xdr:col>
      <xdr:colOff>505534</xdr:colOff>
      <xdr:row>21</xdr:row>
      <xdr:rowOff>276225</xdr:rowOff>
    </xdr:to>
    <xdr:cxnSp macro="">
      <xdr:nvCxnSpPr>
        <xdr:cNvPr id="81" name="Straight Connector 80">
          <a:extLst>
            <a:ext uri="{FF2B5EF4-FFF2-40B4-BE49-F238E27FC236}">
              <a16:creationId xmlns:a16="http://schemas.microsoft.com/office/drawing/2014/main" id="{00000000-0008-0000-0100-000051000000}"/>
            </a:ext>
          </a:extLst>
        </xdr:cNvPr>
        <xdr:cNvCxnSpPr/>
      </xdr:nvCxnSpPr>
      <xdr:spPr>
        <a:xfrm flipV="1">
          <a:off x="14439900" y="5169536"/>
          <a:ext cx="2810584" cy="12064"/>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291654</xdr:colOff>
      <xdr:row>5</xdr:row>
      <xdr:rowOff>69086</xdr:rowOff>
    </xdr:from>
    <xdr:to>
      <xdr:col>10</xdr:col>
      <xdr:colOff>309562</xdr:colOff>
      <xdr:row>18</xdr:row>
      <xdr:rowOff>135731</xdr:rowOff>
    </xdr:to>
    <xdr:cxnSp macro="">
      <xdr:nvCxnSpPr>
        <xdr:cNvPr id="83" name="Straight Connector 82">
          <a:extLst>
            <a:ext uri="{FF2B5EF4-FFF2-40B4-BE49-F238E27FC236}">
              <a16:creationId xmlns:a16="http://schemas.microsoft.com/office/drawing/2014/main" id="{00000000-0008-0000-0100-000053000000}"/>
            </a:ext>
          </a:extLst>
        </xdr:cNvPr>
        <xdr:cNvCxnSpPr/>
      </xdr:nvCxnSpPr>
      <xdr:spPr>
        <a:xfrm>
          <a:off x="13507592" y="1426399"/>
          <a:ext cx="17908" cy="2864613"/>
        </a:xfrm>
        <a:prstGeom prst="line">
          <a:avLst/>
        </a:prstGeom>
        <a:ln w="6731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307181</xdr:colOff>
      <xdr:row>21</xdr:row>
      <xdr:rowOff>88106</xdr:rowOff>
    </xdr:from>
    <xdr:to>
      <xdr:col>11</xdr:col>
      <xdr:colOff>364333</xdr:colOff>
      <xdr:row>21</xdr:row>
      <xdr:rowOff>307181</xdr:rowOff>
    </xdr:to>
    <xdr:cxnSp macro="">
      <xdr:nvCxnSpPr>
        <xdr:cNvPr id="31" name="Straight Connector 30">
          <a:extLst>
            <a:ext uri="{FF2B5EF4-FFF2-40B4-BE49-F238E27FC236}">
              <a16:creationId xmlns:a16="http://schemas.microsoft.com/office/drawing/2014/main" id="{00000000-0008-0000-0100-00001F000000}"/>
            </a:ext>
          </a:extLst>
        </xdr:cNvPr>
        <xdr:cNvCxnSpPr/>
      </xdr:nvCxnSpPr>
      <xdr:spPr>
        <a:xfrm flipH="1">
          <a:off x="13523119" y="5005387"/>
          <a:ext cx="652464" cy="219075"/>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323852</xdr:colOff>
      <xdr:row>21</xdr:row>
      <xdr:rowOff>307179</xdr:rowOff>
    </xdr:from>
    <xdr:to>
      <xdr:col>11</xdr:col>
      <xdr:colOff>128587</xdr:colOff>
      <xdr:row>24</xdr:row>
      <xdr:rowOff>23812</xdr:rowOff>
    </xdr:to>
    <xdr:cxnSp macro="">
      <xdr:nvCxnSpPr>
        <xdr:cNvPr id="46" name="Straight Connector 45">
          <a:extLst>
            <a:ext uri="{FF2B5EF4-FFF2-40B4-BE49-F238E27FC236}">
              <a16:creationId xmlns:a16="http://schemas.microsoft.com/office/drawing/2014/main" id="{00000000-0008-0000-0100-00002E000000}"/>
            </a:ext>
          </a:extLst>
        </xdr:cNvPr>
        <xdr:cNvCxnSpPr/>
      </xdr:nvCxnSpPr>
      <xdr:spPr>
        <a:xfrm flipH="1" flipV="1">
          <a:off x="13539790" y="5224460"/>
          <a:ext cx="400047" cy="561977"/>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228601</xdr:colOff>
      <xdr:row>21</xdr:row>
      <xdr:rowOff>95250</xdr:rowOff>
    </xdr:from>
    <xdr:to>
      <xdr:col>10</xdr:col>
      <xdr:colOff>295275</xdr:colOff>
      <xdr:row>21</xdr:row>
      <xdr:rowOff>304800</xdr:rowOff>
    </xdr:to>
    <xdr:cxnSp macro="">
      <xdr:nvCxnSpPr>
        <xdr:cNvPr id="47" name="Straight Connector 46">
          <a:extLst>
            <a:ext uri="{FF2B5EF4-FFF2-40B4-BE49-F238E27FC236}">
              <a16:creationId xmlns:a16="http://schemas.microsoft.com/office/drawing/2014/main" id="{00000000-0008-0000-0100-00002F000000}"/>
            </a:ext>
          </a:extLst>
        </xdr:cNvPr>
        <xdr:cNvCxnSpPr/>
      </xdr:nvCxnSpPr>
      <xdr:spPr>
        <a:xfrm flipH="1" flipV="1">
          <a:off x="12839701" y="5000625"/>
          <a:ext cx="657224" cy="209550"/>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507206</xdr:colOff>
      <xdr:row>21</xdr:row>
      <xdr:rowOff>320432</xdr:rowOff>
    </xdr:from>
    <xdr:to>
      <xdr:col>10</xdr:col>
      <xdr:colOff>292204</xdr:colOff>
      <xdr:row>24</xdr:row>
      <xdr:rowOff>30956</xdr:rowOff>
    </xdr:to>
    <xdr:cxnSp macro="">
      <xdr:nvCxnSpPr>
        <xdr:cNvPr id="48" name="Straight Connector 47">
          <a:extLst>
            <a:ext uri="{FF2B5EF4-FFF2-40B4-BE49-F238E27FC236}">
              <a16:creationId xmlns:a16="http://schemas.microsoft.com/office/drawing/2014/main" id="{00000000-0008-0000-0100-000030000000}"/>
            </a:ext>
          </a:extLst>
        </xdr:cNvPr>
        <xdr:cNvCxnSpPr/>
      </xdr:nvCxnSpPr>
      <xdr:spPr>
        <a:xfrm flipV="1">
          <a:off x="13127831" y="5237713"/>
          <a:ext cx="380311" cy="555868"/>
        </a:xfrm>
        <a:prstGeom prst="line">
          <a:avLst/>
        </a:prstGeom>
        <a:ln w="4953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nathanbonne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jonathanbonne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topLeftCell="A7" zoomScale="80" zoomScaleNormal="80" workbookViewId="0">
      <selection activeCell="C1" sqref="C1:C1048576"/>
    </sheetView>
  </sheetViews>
  <sheetFormatPr defaultColWidth="11.42578125" defaultRowHeight="15"/>
  <cols>
    <col min="1" max="1" width="0.28515625" customWidth="1"/>
    <col min="2" max="2" width="89.42578125" style="40" customWidth="1"/>
  </cols>
  <sheetData>
    <row r="1" spans="1:2" ht="2.1" customHeight="1" thickBot="1"/>
    <row r="2" spans="1:2" ht="9" customHeight="1">
      <c r="B2" s="41"/>
    </row>
    <row r="3" spans="1:2" ht="23.25">
      <c r="B3" s="47" t="s">
        <v>59</v>
      </c>
    </row>
    <row r="4" spans="1:2" ht="20.100000000000001" customHeight="1">
      <c r="B4" s="42"/>
    </row>
    <row r="5" spans="1:2" ht="18.75">
      <c r="B5" s="46" t="s">
        <v>61</v>
      </c>
    </row>
    <row r="6" spans="1:2" ht="50.25" customHeight="1">
      <c r="B6" s="43" t="s">
        <v>62</v>
      </c>
    </row>
    <row r="7" spans="1:2" ht="26.25" customHeight="1">
      <c r="A7" s="84"/>
      <c r="B7" s="85" t="s">
        <v>69</v>
      </c>
    </row>
    <row r="8" spans="1:2" s="39" customFormat="1" ht="65.25" customHeight="1">
      <c r="B8" s="43" t="s">
        <v>90</v>
      </c>
    </row>
    <row r="9" spans="1:2" s="39" customFormat="1" ht="106.5" customHeight="1">
      <c r="B9" s="43" t="s">
        <v>89</v>
      </c>
    </row>
    <row r="10" spans="1:2" ht="43.5" customHeight="1">
      <c r="B10" s="46" t="s">
        <v>63</v>
      </c>
    </row>
    <row r="11" spans="1:2" s="39" customFormat="1" ht="35.25" customHeight="1">
      <c r="B11" s="43" t="s">
        <v>88</v>
      </c>
    </row>
    <row r="12" spans="1:2" ht="16.5" customHeight="1">
      <c r="B12" s="43"/>
    </row>
    <row r="13" spans="1:2" ht="25.5" customHeight="1">
      <c r="B13" s="46" t="s">
        <v>64</v>
      </c>
    </row>
    <row r="14" spans="1:2" s="39" customFormat="1" ht="93.75" customHeight="1">
      <c r="B14" s="43" t="s">
        <v>86</v>
      </c>
    </row>
    <row r="15" spans="1:2" ht="15.75">
      <c r="B15" s="43"/>
    </row>
    <row r="16" spans="1:2" ht="18.75">
      <c r="B16" s="46" t="s">
        <v>65</v>
      </c>
    </row>
    <row r="17" spans="2:2" ht="13.5" customHeight="1" thickBot="1">
      <c r="B17" s="96" t="s">
        <v>87</v>
      </c>
    </row>
    <row r="18" spans="2:2" ht="29.25" thickBot="1">
      <c r="B18" s="48" t="s">
        <v>85</v>
      </c>
    </row>
    <row r="19" spans="2:2">
      <c r="B19" s="44"/>
    </row>
    <row r="20" spans="2:2">
      <c r="B20" s="95" t="s">
        <v>84</v>
      </c>
    </row>
    <row r="21" spans="2:2" ht="15.75" thickBot="1">
      <c r="B21" s="45"/>
    </row>
  </sheetData>
  <hyperlinks>
    <hyperlink ref="B20" r:id="rId1" display="© Jonathan Bonnet, MD, MPH; for permission to use, please email jonathanbonnet@gmail.com" xr:uid="{00000000-0004-0000-0000-000000000000}"/>
    <hyperlink ref="B18" location="'LM Assessment'!C4" display="Click to begin Lifestyle Medicine Assessment" xr:uid="{00000000-0004-0000-0000-000001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253"/>
  <sheetViews>
    <sheetView zoomScale="90" zoomScaleNormal="90" workbookViewId="0">
      <selection activeCell="C4" sqref="C4"/>
    </sheetView>
  </sheetViews>
  <sheetFormatPr defaultColWidth="8.85546875" defaultRowHeight="15"/>
  <cols>
    <col min="1" max="1" width="3.140625" customWidth="1"/>
    <col min="2" max="2" width="67" customWidth="1"/>
    <col min="3" max="3" width="13.28515625" customWidth="1"/>
    <col min="4" max="4" width="8.85546875" hidden="1" customWidth="1"/>
    <col min="5" max="39" width="8.85546875" style="14"/>
  </cols>
  <sheetData>
    <row r="1" spans="1:16384" ht="23.25">
      <c r="A1" s="14"/>
      <c r="B1" s="29" t="s">
        <v>15</v>
      </c>
      <c r="C1" s="22"/>
      <c r="D1" s="14"/>
    </row>
    <row r="2" spans="1:16384" ht="15.75">
      <c r="A2" s="15"/>
      <c r="B2" s="86" t="s">
        <v>34</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c r="XFD2" s="15"/>
    </row>
    <row r="3" spans="1:16384" ht="21" customHeight="1" thickBot="1">
      <c r="A3" s="14"/>
      <c r="B3" s="15"/>
      <c r="C3" s="22">
        <f ca="1">TODAY()</f>
        <v>44333</v>
      </c>
      <c r="D3" s="14"/>
    </row>
    <row r="4" spans="1:16384" s="11" customFormat="1" ht="15.75">
      <c r="A4" s="16"/>
      <c r="B4" s="15" t="s">
        <v>32</v>
      </c>
      <c r="C4" s="2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row>
    <row r="5" spans="1:16384" s="11" customFormat="1" ht="15.75">
      <c r="A5" s="16"/>
      <c r="B5" s="15" t="s">
        <v>31</v>
      </c>
      <c r="C5" s="24"/>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row>
    <row r="6" spans="1:16384" s="11" customFormat="1" ht="15.75">
      <c r="A6" s="16"/>
      <c r="B6" s="15" t="s">
        <v>30</v>
      </c>
      <c r="C6" s="25"/>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row>
    <row r="7" spans="1:16384" s="11" customFormat="1" ht="16.5" thickBot="1">
      <c r="A7" s="16"/>
      <c r="B7" s="15" t="s">
        <v>36</v>
      </c>
      <c r="C7" s="26"/>
      <c r="D7" s="17"/>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row>
    <row r="8" spans="1:16384" s="11" customFormat="1" ht="15.75">
      <c r="A8" s="16"/>
      <c r="B8" s="87"/>
      <c r="C8" s="87"/>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row>
    <row r="9" spans="1:16384" ht="21" customHeight="1">
      <c r="A9" s="14"/>
      <c r="B9" s="100" t="s">
        <v>72</v>
      </c>
      <c r="C9" s="100"/>
      <c r="D9" s="14"/>
    </row>
    <row r="10" spans="1:16384" s="13" customFormat="1" ht="15.75">
      <c r="A10" s="18"/>
      <c r="B10" s="88"/>
      <c r="C10" s="37" t="s">
        <v>16</v>
      </c>
      <c r="D10" s="12" t="s">
        <v>17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row>
    <row r="11" spans="1:16384" ht="15.75">
      <c r="A11" s="19">
        <v>1</v>
      </c>
      <c r="B11" s="97" t="s">
        <v>71</v>
      </c>
      <c r="C11" s="21"/>
      <c r="D11" s="10" t="b">
        <f>IF(C11="Yes", 2, IF(C11="No",0))</f>
        <v>0</v>
      </c>
      <c r="E11" s="38" t="s">
        <v>60</v>
      </c>
    </row>
    <row r="12" spans="1:16384" ht="15" customHeight="1">
      <c r="A12" s="19">
        <v>2</v>
      </c>
      <c r="B12" s="97" t="s">
        <v>73</v>
      </c>
      <c r="C12" s="21"/>
      <c r="D12" s="10" t="b">
        <f>IF(C12="Yes", 1, IF(C12="No",0))</f>
        <v>0</v>
      </c>
    </row>
    <row r="13" spans="1:16384" ht="30.75" customHeight="1">
      <c r="A13" s="19">
        <v>3</v>
      </c>
      <c r="B13" s="97" t="s">
        <v>74</v>
      </c>
      <c r="C13" s="21"/>
      <c r="D13" s="10" t="b">
        <f>IF(C13="Yes", 2, IF(C13="No",0))</f>
        <v>0</v>
      </c>
    </row>
    <row r="14" spans="1:16384" ht="29.25" customHeight="1">
      <c r="A14" s="19">
        <v>4</v>
      </c>
      <c r="B14" s="97" t="s">
        <v>75</v>
      </c>
      <c r="C14" s="21"/>
      <c r="D14" s="10" t="b">
        <f t="shared" ref="D14:D19" si="0">IF(C14="Yes", 2, IF(C14="No",0))</f>
        <v>0</v>
      </c>
    </row>
    <row r="15" spans="1:16384" ht="30.75" customHeight="1">
      <c r="A15" s="19">
        <v>5</v>
      </c>
      <c r="B15" s="97" t="s">
        <v>18</v>
      </c>
      <c r="C15" s="21"/>
      <c r="D15" s="10" t="b">
        <f t="shared" si="0"/>
        <v>0</v>
      </c>
    </row>
    <row r="16" spans="1:16384" ht="15" customHeight="1">
      <c r="A16" s="19">
        <v>6</v>
      </c>
      <c r="B16" s="97" t="s">
        <v>76</v>
      </c>
      <c r="C16" s="21"/>
      <c r="D16" s="10" t="b">
        <f>IF(C16="Yes", 0, IF(C16="No",6))</f>
        <v>0</v>
      </c>
    </row>
    <row r="17" spans="1:39" ht="28.5" customHeight="1">
      <c r="A17" s="19">
        <v>7</v>
      </c>
      <c r="B17" s="97" t="s">
        <v>19</v>
      </c>
      <c r="C17" s="21"/>
      <c r="D17" s="10" t="b">
        <f>IF(C17="Yes", 2, IF(C17="No",0))</f>
        <v>0</v>
      </c>
    </row>
    <row r="18" spans="1:39" ht="15.75">
      <c r="A18" s="19">
        <v>8</v>
      </c>
      <c r="B18" s="97" t="s">
        <v>77</v>
      </c>
      <c r="C18" s="21"/>
      <c r="D18" s="10" t="b">
        <f t="shared" si="0"/>
        <v>0</v>
      </c>
    </row>
    <row r="19" spans="1:39" ht="15.75">
      <c r="A19" s="19">
        <v>9</v>
      </c>
      <c r="B19" s="97" t="s">
        <v>78</v>
      </c>
      <c r="C19" s="21"/>
      <c r="D19" s="10" t="b">
        <f t="shared" si="0"/>
        <v>0</v>
      </c>
    </row>
    <row r="20" spans="1:39" ht="15.75" customHeight="1">
      <c r="A20" s="19">
        <v>10</v>
      </c>
      <c r="B20" s="97" t="s">
        <v>79</v>
      </c>
      <c r="C20" s="21"/>
      <c r="D20" s="10" t="b">
        <f>IF(C20="Yes", 1, IF(C20="No",0))</f>
        <v>0</v>
      </c>
    </row>
    <row r="21" spans="1:39" s="14" customFormat="1" ht="15.75">
      <c r="A21" s="20"/>
      <c r="B21" s="89"/>
      <c r="C21" s="90"/>
    </row>
    <row r="22" spans="1:39" ht="15.75">
      <c r="A22" s="20"/>
      <c r="B22" s="98" t="s">
        <v>80</v>
      </c>
      <c r="C22" s="40"/>
    </row>
    <row r="23" spans="1:39" s="13" customFormat="1" ht="15.75">
      <c r="A23" s="18"/>
      <c r="B23" s="18"/>
      <c r="C23" s="37" t="s">
        <v>16</v>
      </c>
      <c r="D23" s="12" t="s">
        <v>17</v>
      </c>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4" spans="1:39" ht="15" customHeight="1">
      <c r="A24" s="19">
        <v>11</v>
      </c>
      <c r="B24" s="97" t="s">
        <v>20</v>
      </c>
      <c r="C24" s="21"/>
      <c r="D24" s="10" t="b">
        <f xml:space="preserve"> IF(C24 ="less than 1",1, IF(C24&gt;=4,0, IF(C24=3,1, IF(C24=2,1, IF(C24=1,1)))))</f>
        <v>0</v>
      </c>
      <c r="E24" s="38" t="s">
        <v>60</v>
      </c>
    </row>
    <row r="25" spans="1:39" ht="30.75" customHeight="1">
      <c r="A25" s="19">
        <v>12</v>
      </c>
      <c r="B25" s="99" t="s">
        <v>21</v>
      </c>
      <c r="C25" s="21"/>
      <c r="D25" s="10" t="b">
        <f xml:space="preserve"> IF(C25=1,1, IF(C25 ="less than 1",0, IF(C25&gt;=2,2)))</f>
        <v>0</v>
      </c>
    </row>
    <row r="26" spans="1:39" ht="28.5" customHeight="1">
      <c r="A26" s="19">
        <v>13</v>
      </c>
      <c r="B26" s="99" t="s">
        <v>22</v>
      </c>
      <c r="C26" s="21"/>
      <c r="D26" s="10" t="b">
        <f xml:space="preserve"> IF(C26=1,2, IF(C26 ="less than 1",2, IF(C26&gt;=2,0)))</f>
        <v>0</v>
      </c>
    </row>
    <row r="27" spans="1:39" ht="15.75">
      <c r="A27" s="19">
        <v>14</v>
      </c>
      <c r="B27" s="99" t="s">
        <v>23</v>
      </c>
      <c r="C27" s="21"/>
      <c r="D27" s="10" t="b">
        <f>IF(C27=1,2,IF(C27=2,2,IF(C27=3,2,IF(C27="less than 1",2,IF(AND(C27=4,C7="Male"),2,IF(C27&gt;3,0))))))</f>
        <v>0</v>
      </c>
    </row>
    <row r="28" spans="1:39" ht="30.75" customHeight="1">
      <c r="A28" s="19">
        <v>15</v>
      </c>
      <c r="B28" s="99" t="s">
        <v>24</v>
      </c>
      <c r="C28" s="21"/>
      <c r="D28" s="10" t="b">
        <f xml:space="preserve"> IF(C28=1,2, IF(C28 ="less than 1",2, IF(C28&gt;=2,0)))</f>
        <v>0</v>
      </c>
    </row>
    <row r="29" spans="1:39" ht="16.5" customHeight="1">
      <c r="A29" s="19">
        <v>16</v>
      </c>
      <c r="B29" s="99" t="s">
        <v>25</v>
      </c>
      <c r="C29" s="21"/>
      <c r="D29" s="10" t="b">
        <f>IF(C29="less than 1",0,IF(C29&gt;=8,5,IF(C29=7,3,IF(C29&gt;0,0))))</f>
        <v>0</v>
      </c>
    </row>
    <row r="30" spans="1:39" ht="15.75" customHeight="1">
      <c r="A30" s="19">
        <v>17</v>
      </c>
      <c r="B30" s="99" t="s">
        <v>26</v>
      </c>
      <c r="C30" s="21"/>
      <c r="D30" s="10" t="b">
        <f xml:space="preserve"> IF(C30=1,1, IF(C30 ="less than 1",0, IF(C30&gt;=2,2)))</f>
        <v>0</v>
      </c>
    </row>
    <row r="31" spans="1:39" ht="15.75">
      <c r="A31" s="19">
        <v>18</v>
      </c>
      <c r="B31" s="99" t="s">
        <v>27</v>
      </c>
      <c r="C31" s="21"/>
      <c r="D31" s="10" t="b">
        <f>IF(C31="less than 1",3,IF(C31&gt;7,0, IF(C31&gt;5,1, IF(C31&gt;0,3))))</f>
        <v>0</v>
      </c>
    </row>
    <row r="32" spans="1:39" ht="31.5" customHeight="1">
      <c r="A32" s="19">
        <v>19</v>
      </c>
      <c r="B32" s="99" t="s">
        <v>28</v>
      </c>
      <c r="C32" s="21"/>
      <c r="D32" s="10" t="b">
        <f>IF(C32=1,2, IF(C32 ="less than 1",2, IF(AND(C32=2,C7="Male"),2, IF(C32&gt;1,0))))</f>
        <v>0</v>
      </c>
    </row>
    <row r="33" spans="1:4" ht="15.75" customHeight="1">
      <c r="A33" s="19">
        <v>20</v>
      </c>
      <c r="B33" s="99" t="s">
        <v>29</v>
      </c>
      <c r="C33" s="21"/>
      <c r="D33" s="10" t="b">
        <f xml:space="preserve"> IF(C33 ="less than 1",0,IF(C33&gt;=3,2, IF(C33&gt;=1,1)))</f>
        <v>0</v>
      </c>
    </row>
    <row r="34" spans="1:4" ht="31.5" customHeight="1" thickBot="1">
      <c r="A34" s="19">
        <v>21</v>
      </c>
      <c r="B34" s="97" t="s">
        <v>81</v>
      </c>
      <c r="C34" s="49"/>
      <c r="D34" s="10" t="b">
        <f xml:space="preserve"> IF(C34 ="less than 30",0, IF(C34&gt;=150,5, IF(C34=120,4, IF(C34=90,3, IF(C34=60,2, IF(C34&gt;=30,1))))))</f>
        <v>0</v>
      </c>
    </row>
    <row r="35" spans="1:4" s="14" customFormat="1" ht="22.5" customHeight="1" thickBot="1">
      <c r="B35" s="91"/>
      <c r="C35" s="50" t="s">
        <v>35</v>
      </c>
    </row>
    <row r="36" spans="1:4" s="14" customFormat="1"/>
    <row r="37" spans="1:4" s="14" customFormat="1"/>
    <row r="38" spans="1:4" s="14" customFormat="1"/>
    <row r="39" spans="1:4" s="14" customFormat="1"/>
    <row r="40" spans="1:4" s="14" customFormat="1"/>
    <row r="41" spans="1:4" s="14" customFormat="1"/>
    <row r="42" spans="1:4" s="14" customFormat="1"/>
    <row r="43" spans="1:4" s="14" customFormat="1"/>
    <row r="44" spans="1:4" s="14" customFormat="1"/>
    <row r="45" spans="1:4" s="14" customFormat="1"/>
    <row r="46" spans="1:4" s="14" customFormat="1"/>
    <row r="47" spans="1:4" s="14" customFormat="1"/>
    <row r="48" spans="1:4"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sheetData>
  <mergeCells count="1">
    <mergeCell ref="B9:C9"/>
  </mergeCells>
  <dataValidations count="5">
    <dataValidation type="list" allowBlank="1" showInputMessage="1" showErrorMessage="1" sqref="C24:C33" xr:uid="{00000000-0002-0000-0100-000000000000}">
      <formula1>"less than 1, 1, 2, 3, 4, 5, 6, 7, 8, 9, 10+"</formula1>
    </dataValidation>
    <dataValidation type="list" allowBlank="1" showInputMessage="1" showErrorMessage="1" sqref="C34" xr:uid="{00000000-0002-0000-0100-000001000000}">
      <formula1>"less than 30, 30, 45, 60, 90, 120 , 150, 180, 210, 240, 270, 300+"</formula1>
    </dataValidation>
    <dataValidation type="list" allowBlank="1" showInputMessage="1" showErrorMessage="1" sqref="C11:C22" xr:uid="{00000000-0002-0000-0100-000002000000}">
      <formula1>"Yes, No"</formula1>
    </dataValidation>
    <dataValidation type="list" allowBlank="1" showInputMessage="1" showErrorMessage="1" sqref="C7" xr:uid="{00000000-0002-0000-0100-000003000000}">
      <formula1>"Male, Female"</formula1>
    </dataValidation>
    <dataValidation type="date" allowBlank="1" showInputMessage="1" showErrorMessage="1" sqref="C6" xr:uid="{00000000-0002-0000-0100-000004000000}">
      <formula1>10959</formula1>
      <formula2>48213</formula2>
    </dataValidation>
  </dataValidations>
  <hyperlinks>
    <hyperlink ref="C35" location="Score!A1" display="Submit"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1"/>
  <sheetViews>
    <sheetView showGridLines="0" zoomScale="80" zoomScaleNormal="80" zoomScalePageLayoutView="80" workbookViewId="0"/>
  </sheetViews>
  <sheetFormatPr defaultColWidth="8.85546875" defaultRowHeight="15"/>
  <cols>
    <col min="1" max="1" width="104" customWidth="1"/>
    <col min="2" max="2" width="19" style="1" customWidth="1"/>
    <col min="3" max="3" width="13.42578125" customWidth="1"/>
    <col min="4" max="4" width="7" customWidth="1"/>
    <col min="5" max="5" width="10.28515625" customWidth="1"/>
    <col min="19" max="19" width="8.85546875" customWidth="1"/>
    <col min="20" max="20" width="18.140625" customWidth="1"/>
  </cols>
  <sheetData>
    <row r="1" spans="1:12" s="9" customFormat="1" ht="38.1" customHeight="1" thickBot="1">
      <c r="A1" s="27" t="s">
        <v>33</v>
      </c>
      <c r="B1" s="28">
        <f ca="1">TODAY()</f>
        <v>44333</v>
      </c>
      <c r="G1" s="83" t="s">
        <v>70</v>
      </c>
    </row>
    <row r="2" spans="1:12" ht="24.95" customHeight="1" thickBot="1">
      <c r="A2" s="69" t="str">
        <f>"Connectedness ("&amp;B8&amp;")"</f>
        <v>Connectedness (0)</v>
      </c>
      <c r="B2" s="69" t="s">
        <v>0</v>
      </c>
      <c r="I2" s="31" t="s">
        <v>14</v>
      </c>
      <c r="L2" s="31">
        <f>B8+B14+B23+B30+B36</f>
        <v>0</v>
      </c>
    </row>
    <row r="3" spans="1:12">
      <c r="A3" s="51" t="str">
        <f>'LM Assessment'!B11</f>
        <v xml:space="preserve">Felt your life had a sense of purpose  </v>
      </c>
      <c r="B3" s="56" t="b">
        <f>'LM Assessment'!D11</f>
        <v>0</v>
      </c>
    </row>
    <row r="4" spans="1:12">
      <c r="A4" s="51" t="str">
        <f>'LM Assessment'!B13</f>
        <v>Engaged in two or more spiritual or religious practices (e.g., meditation, prayer, church services, etc.)</v>
      </c>
      <c r="B4" s="56" t="b">
        <f>'LM Assessment'!D13</f>
        <v>0</v>
      </c>
    </row>
    <row r="5" spans="1:12">
      <c r="A5" s="51" t="str">
        <f>'LM Assessment'!B15</f>
        <v>Interacted with one or more club(s) or organization(s) (e.g., athletic, community, school group, etc.)</v>
      </c>
      <c r="B5" s="56" t="b">
        <f>'LM Assessment'!D15</f>
        <v>0</v>
      </c>
    </row>
    <row r="6" spans="1:12">
      <c r="A6" s="51" t="str">
        <f>'LM Assessment'!B19</f>
        <v>Spent at least two hours in nature (approximately 20 minutes daily)</v>
      </c>
      <c r="B6" s="56" t="b">
        <f>'LM Assessment'!D19</f>
        <v>0</v>
      </c>
    </row>
    <row r="7" spans="1:12">
      <c r="A7" s="51" t="str">
        <f>'LM Assessment'!B17</f>
        <v>Visited or spoke to a close friend or family member on three or more separate occasions</v>
      </c>
      <c r="B7" s="56" t="b">
        <f>'LM Assessment'!D17</f>
        <v>0</v>
      </c>
    </row>
    <row r="8" spans="1:12" ht="19.5" thickBot="1">
      <c r="A8" s="67" t="s">
        <v>54</v>
      </c>
      <c r="B8" s="68">
        <f>SUM(B3:B7)</f>
        <v>0</v>
      </c>
    </row>
    <row r="9" spans="1:12" ht="16.5" thickBot="1">
      <c r="A9" s="57"/>
      <c r="B9" s="58"/>
    </row>
    <row r="10" spans="1:12" ht="23.1" customHeight="1" thickBot="1">
      <c r="A10" s="70" t="str">
        <f>"Movement ("&amp;B14&amp;")"</f>
        <v>Movement (0)</v>
      </c>
      <c r="B10" s="70" t="s">
        <v>0</v>
      </c>
    </row>
    <row r="11" spans="1:12">
      <c r="A11" s="53" t="str">
        <f>'LM Assessment'!B34</f>
        <v>Total amount of cardiorespiratory exercise during the week (e.g., brisk walk, jog, etc.) (in minutes)</v>
      </c>
      <c r="B11" s="59" t="b">
        <f>'LM Assessment'!D34</f>
        <v>0</v>
      </c>
    </row>
    <row r="12" spans="1:12">
      <c r="A12" s="53" t="str">
        <f>'LM Assessment'!B25</f>
        <v>Total number of resistance training workouts performed (e.g., pushups, squats, pullups, etc.)</v>
      </c>
      <c r="B12" s="59" t="b">
        <f>'LM Assessment'!D25</f>
        <v>0</v>
      </c>
    </row>
    <row r="13" spans="1:12">
      <c r="A13" s="53" t="str">
        <f>'LM Assessment'!B31</f>
        <v>Average number of hours spent sitting each day</v>
      </c>
      <c r="B13" s="59" t="b">
        <f>'LM Assessment'!D31</f>
        <v>0</v>
      </c>
    </row>
    <row r="14" spans="1:12" ht="19.5" thickBot="1">
      <c r="A14" s="67" t="s">
        <v>55</v>
      </c>
      <c r="B14" s="68">
        <f>SUM(B11:B13)</f>
        <v>0</v>
      </c>
    </row>
    <row r="15" spans="1:12" ht="16.5" thickBot="1">
      <c r="A15" s="57"/>
      <c r="B15" s="58"/>
    </row>
    <row r="16" spans="1:12" ht="19.5" thickBot="1">
      <c r="A16" s="71" t="str">
        <f>"Nutrition ("&amp;B23&amp;")"</f>
        <v>Nutrition (0)</v>
      </c>
      <c r="B16" s="71" t="s">
        <v>0</v>
      </c>
    </row>
    <row r="17" spans="1:2">
      <c r="A17" s="54" t="str">
        <f>'LM Assessment'!B33</f>
        <v>Average number of daily servings of vegetables</v>
      </c>
      <c r="B17" s="60" t="b">
        <f>'LM Assessment'!D33</f>
        <v>0</v>
      </c>
    </row>
    <row r="18" spans="1:2">
      <c r="A18" s="54" t="str">
        <f>'LM Assessment'!B30</f>
        <v xml:space="preserve">Average number of daily servings of fruit </v>
      </c>
      <c r="B18" s="60" t="b">
        <f>'LM Assessment'!D30</f>
        <v>0</v>
      </c>
    </row>
    <row r="19" spans="1:2">
      <c r="A19" s="54" t="str">
        <f>'LM Assessment'!B12</f>
        <v>Used olive oil as your primary oil or used no oil when cooking</v>
      </c>
      <c r="B19" s="60" t="b">
        <f>'LM Assessment'!D12</f>
        <v>0</v>
      </c>
    </row>
    <row r="20" spans="1:2">
      <c r="A20" s="54" t="str">
        <f>'LM Assessment'!B24</f>
        <v>Total number of sit-down or take-out restaurant meals</v>
      </c>
      <c r="B20" s="60" t="b">
        <f>'LM Assessment'!D24</f>
        <v>0</v>
      </c>
    </row>
    <row r="21" spans="1:2" ht="30">
      <c r="A21" s="54" t="str">
        <f>'LM Assessment'!B26</f>
        <v xml:space="preserve">Total number of sweetened drinks consumed (e.g., juice, sweetened coffee or tea, soda, sports drinks) </v>
      </c>
      <c r="B21" s="60" t="b">
        <f>'LM Assessment'!D26</f>
        <v>0</v>
      </c>
    </row>
    <row r="22" spans="1:2" ht="30">
      <c r="A22" s="54" t="str">
        <f>'LM Assessment'!B28</f>
        <v xml:space="preserve">Average number of packaged snacks per day (e.g., chips, crackers, cookies, candy, protein bars, etc.) </v>
      </c>
      <c r="B22" s="60" t="b">
        <f>'LM Assessment'!D28</f>
        <v>0</v>
      </c>
    </row>
    <row r="23" spans="1:2" ht="19.5" thickBot="1">
      <c r="A23" s="67" t="s">
        <v>56</v>
      </c>
      <c r="B23" s="68">
        <f>SUM(B17:B22)</f>
        <v>0</v>
      </c>
    </row>
    <row r="24" spans="1:2" ht="16.5" thickBot="1">
      <c r="A24" s="57"/>
      <c r="B24" s="58"/>
    </row>
    <row r="25" spans="1:2" ht="19.5" thickBot="1">
      <c r="A25" s="72" t="str">
        <f>"Recovery ("&amp;B30&amp;")"</f>
        <v>Recovery (0)</v>
      </c>
      <c r="B25" s="72" t="s">
        <v>0</v>
      </c>
    </row>
    <row r="26" spans="1:2">
      <c r="A26" s="52" t="str">
        <f>'LM Assessment'!B29</f>
        <v>Average number of hours slept per night</v>
      </c>
      <c r="B26" s="61" t="b">
        <f>'LM Assessment'!D29</f>
        <v>0</v>
      </c>
    </row>
    <row r="27" spans="1:2">
      <c r="A27" s="52" t="str">
        <f>'LM Assessment'!B18</f>
        <v>Woke up feeling refreshed and rested on most days</v>
      </c>
      <c r="B27" s="61" t="b">
        <f>'LM Assessment'!D18</f>
        <v>0</v>
      </c>
    </row>
    <row r="28" spans="1:2">
      <c r="A28" s="52" t="str">
        <f>'LM Assessment'!B14</f>
        <v>Felt that you were able to manage and deal with stressors effectively most days</v>
      </c>
      <c r="B28" s="61" t="b">
        <f>'LM Assessment'!D14</f>
        <v>0</v>
      </c>
    </row>
    <row r="29" spans="1:2">
      <c r="A29" s="52" t="str">
        <f>'LM Assessment'!B20</f>
        <v>Felt you had enough time to take care of yourself most days</v>
      </c>
      <c r="B29" s="61" t="b">
        <f>'LM Assessment'!D20</f>
        <v>0</v>
      </c>
    </row>
    <row r="30" spans="1:2" ht="19.5" thickBot="1">
      <c r="A30" s="67" t="s">
        <v>57</v>
      </c>
      <c r="B30" s="68">
        <f>SUM(B26:B29)</f>
        <v>0</v>
      </c>
    </row>
    <row r="31" spans="1:2" ht="16.5" thickBot="1">
      <c r="A31" s="57"/>
      <c r="B31" s="58"/>
    </row>
    <row r="32" spans="1:2" ht="19.5" thickBot="1">
      <c r="A32" s="73" t="str">
        <f>"Substance Use ("&amp;B36&amp;")"</f>
        <v>Substance Use (0)</v>
      </c>
      <c r="B32" s="73" t="s">
        <v>0</v>
      </c>
    </row>
    <row r="33" spans="1:22">
      <c r="A33" s="55" t="str">
        <f>'LM Assessment'!B16</f>
        <v>Smoked, vaped, or used tobacco/e-cigarettes</v>
      </c>
      <c r="B33" s="62" t="b">
        <f>'LM Assessment'!D16</f>
        <v>0</v>
      </c>
    </row>
    <row r="34" spans="1:22">
      <c r="A34" s="55" t="str">
        <f>'LM Assessment'!B27</f>
        <v>Highest number of alcoholic drinks consumed on any single day</v>
      </c>
      <c r="B34" s="62" t="b">
        <f>'LM Assessment'!D27</f>
        <v>0</v>
      </c>
    </row>
    <row r="35" spans="1:22" ht="30">
      <c r="A35" s="55" t="str">
        <f>'LM Assessment'!B32</f>
        <v>Average number of alcoholic drinks consumed on days alcohol was consumed (select less than one if you did not drink any alcohol)</v>
      </c>
      <c r="B35" s="62" t="b">
        <f>'LM Assessment'!D32</f>
        <v>0</v>
      </c>
    </row>
    <row r="36" spans="1:22" ht="19.5" thickBot="1">
      <c r="A36" s="67" t="s">
        <v>58</v>
      </c>
      <c r="B36" s="68">
        <f>SUM(B33:B35)</f>
        <v>0</v>
      </c>
    </row>
    <row r="37" spans="1:22" ht="15.75">
      <c r="A37" s="65"/>
      <c r="B37" s="66"/>
    </row>
    <row r="38" spans="1:22" ht="15.75">
      <c r="A38" s="57"/>
      <c r="B38" s="58"/>
    </row>
    <row r="39" spans="1:22" ht="15.75">
      <c r="A39" s="94" t="s">
        <v>84</v>
      </c>
      <c r="B39" s="58"/>
    </row>
    <row r="41" spans="1:22" s="36" customFormat="1" ht="19.5" thickBot="1">
      <c r="A41"/>
      <c r="B41" s="1"/>
    </row>
    <row r="42" spans="1:22" s="36" customFormat="1" ht="36.75" customHeight="1" thickBot="1">
      <c r="A42" s="64" t="s">
        <v>47</v>
      </c>
      <c r="B42" s="63" t="s">
        <v>50</v>
      </c>
    </row>
    <row r="43" spans="1:22" s="36" customFormat="1" ht="34.5" customHeight="1">
      <c r="A43" s="79" t="s">
        <v>66</v>
      </c>
      <c r="B43" s="75">
        <v>10</v>
      </c>
      <c r="D43" s="103" t="s">
        <v>46</v>
      </c>
      <c r="E43" s="108"/>
      <c r="F43" s="108"/>
      <c r="G43" s="108"/>
      <c r="H43" s="108"/>
      <c r="I43" s="108"/>
      <c r="J43" s="108"/>
      <c r="K43" s="108"/>
      <c r="L43" s="108"/>
      <c r="M43" s="108"/>
      <c r="N43" s="108"/>
      <c r="O43" s="108"/>
      <c r="P43" s="108"/>
      <c r="Q43" s="104"/>
      <c r="R43" s="103" t="s">
        <v>68</v>
      </c>
      <c r="S43" s="104"/>
      <c r="T43" s="74" t="s">
        <v>37</v>
      </c>
    </row>
    <row r="44" spans="1:22" s="78" customFormat="1" ht="37.5" customHeight="1">
      <c r="A44" s="80" t="s">
        <v>67</v>
      </c>
      <c r="B44" s="76" t="s">
        <v>52</v>
      </c>
      <c r="D44" s="109" t="s">
        <v>43</v>
      </c>
      <c r="E44" s="110"/>
      <c r="F44" s="110"/>
      <c r="G44" s="110"/>
      <c r="H44" s="110"/>
      <c r="I44" s="110"/>
      <c r="J44" s="110"/>
      <c r="K44" s="110"/>
      <c r="L44" s="110"/>
      <c r="M44" s="110"/>
      <c r="N44" s="110"/>
      <c r="O44" s="110"/>
      <c r="P44" s="110"/>
      <c r="Q44" s="111"/>
      <c r="R44" s="115" t="s">
        <v>82</v>
      </c>
      <c r="S44" s="116"/>
      <c r="T44" s="82" t="s">
        <v>38</v>
      </c>
    </row>
    <row r="45" spans="1:22" ht="38.25" thickBot="1">
      <c r="A45" s="81" t="s">
        <v>53</v>
      </c>
      <c r="B45" s="77" t="s">
        <v>51</v>
      </c>
      <c r="D45" s="112" t="s">
        <v>44</v>
      </c>
      <c r="E45" s="113"/>
      <c r="F45" s="113"/>
      <c r="G45" s="113"/>
      <c r="H45" s="113"/>
      <c r="I45" s="113"/>
      <c r="J45" s="113"/>
      <c r="K45" s="113"/>
      <c r="L45" s="113"/>
      <c r="M45" s="113"/>
      <c r="N45" s="113"/>
      <c r="O45" s="113"/>
      <c r="P45" s="113"/>
      <c r="Q45" s="114"/>
      <c r="R45" s="117" t="s">
        <v>83</v>
      </c>
      <c r="S45" s="118"/>
      <c r="T45" s="92" t="s">
        <v>39</v>
      </c>
    </row>
    <row r="46" spans="1:22" ht="37.5" customHeight="1">
      <c r="A46" s="34"/>
      <c r="B46"/>
      <c r="C46" s="32"/>
      <c r="D46" s="112" t="s">
        <v>49</v>
      </c>
      <c r="E46" s="113"/>
      <c r="F46" s="113"/>
      <c r="G46" s="113"/>
      <c r="H46" s="113"/>
      <c r="I46" s="113"/>
      <c r="J46" s="113"/>
      <c r="K46" s="113"/>
      <c r="L46" s="113"/>
      <c r="M46" s="113"/>
      <c r="N46" s="113"/>
      <c r="O46" s="113"/>
      <c r="P46" s="113"/>
      <c r="Q46" s="114"/>
      <c r="R46" s="117" t="s">
        <v>42</v>
      </c>
      <c r="S46" s="118"/>
      <c r="T46" s="92" t="s">
        <v>40</v>
      </c>
    </row>
    <row r="47" spans="1:22" ht="30.75" customHeight="1" thickBot="1">
      <c r="A47" s="35"/>
      <c r="D47" s="105" t="s">
        <v>48</v>
      </c>
      <c r="E47" s="106"/>
      <c r="F47" s="106"/>
      <c r="G47" s="106"/>
      <c r="H47" s="106"/>
      <c r="I47" s="106"/>
      <c r="J47" s="106"/>
      <c r="K47" s="106"/>
      <c r="L47" s="106"/>
      <c r="M47" s="106"/>
      <c r="N47" s="106"/>
      <c r="O47" s="106"/>
      <c r="P47" s="106"/>
      <c r="Q47" s="107"/>
      <c r="R47" s="101" t="s">
        <v>45</v>
      </c>
      <c r="S47" s="102"/>
      <c r="T47" s="93" t="s">
        <v>41</v>
      </c>
      <c r="V47" s="36"/>
    </row>
    <row r="48" spans="1:22" ht="15.75">
      <c r="A48" s="32"/>
      <c r="B48" s="33"/>
      <c r="V48" s="39"/>
    </row>
    <row r="49" spans="22:22" ht="15.75">
      <c r="V49" s="39"/>
    </row>
    <row r="50" spans="22:22" ht="15.75">
      <c r="V50" s="39"/>
    </row>
    <row r="51" spans="22:22" ht="15.75">
      <c r="V51" s="39"/>
    </row>
  </sheetData>
  <sheetProtection sheet="1" objects="1" scenarios="1"/>
  <mergeCells count="10">
    <mergeCell ref="R47:S47"/>
    <mergeCell ref="R43:S43"/>
    <mergeCell ref="D47:Q47"/>
    <mergeCell ref="D43:Q43"/>
    <mergeCell ref="D44:Q44"/>
    <mergeCell ref="D45:Q45"/>
    <mergeCell ref="D46:Q46"/>
    <mergeCell ref="R44:S44"/>
    <mergeCell ref="R45:S45"/>
    <mergeCell ref="R46:S46"/>
  </mergeCells>
  <hyperlinks>
    <hyperlink ref="A39" r:id="rId1" display="mailto:jonathanbonnet@gmail.com" xr:uid="{00000000-0004-0000-0200-000000000000}"/>
  </hyperlinks>
  <pageMargins left="0.7" right="0.7" top="0.75" bottom="0.75" header="0.3" footer="0.3"/>
  <pageSetup paperSize="9" orientation="landscape"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2"/>
  <sheetViews>
    <sheetView showGridLines="0" topLeftCell="A209" zoomScale="85" zoomScaleNormal="85" workbookViewId="0">
      <selection activeCell="B2" sqref="B2"/>
    </sheetView>
  </sheetViews>
  <sheetFormatPr defaultColWidth="8.85546875" defaultRowHeight="15"/>
  <cols>
    <col min="11" max="11" width="11.42578125" bestFit="1" customWidth="1"/>
    <col min="12" max="12" width="11" bestFit="1" customWidth="1"/>
    <col min="13" max="13" width="13" bestFit="1" customWidth="1"/>
    <col min="14" max="14" width="11.42578125" bestFit="1" customWidth="1"/>
    <col min="15" max="15" width="13.140625" bestFit="1" customWidth="1"/>
  </cols>
  <sheetData>
    <row r="1" spans="1:15" ht="15.75" thickBot="1">
      <c r="A1" s="7" t="s">
        <v>2</v>
      </c>
      <c r="B1" s="8" t="s">
        <v>5</v>
      </c>
      <c r="C1" s="8" t="s">
        <v>6</v>
      </c>
      <c r="D1" s="8" t="s">
        <v>7</v>
      </c>
      <c r="E1" s="8" t="s">
        <v>8</v>
      </c>
      <c r="F1" s="8" t="s">
        <v>3</v>
      </c>
      <c r="G1" s="8"/>
      <c r="H1" s="8" t="s">
        <v>4</v>
      </c>
      <c r="I1" s="8"/>
      <c r="J1" s="8"/>
      <c r="K1" s="8" t="s">
        <v>9</v>
      </c>
      <c r="L1" s="8" t="s">
        <v>10</v>
      </c>
      <c r="M1" s="8" t="s">
        <v>11</v>
      </c>
      <c r="N1" s="8" t="s">
        <v>12</v>
      </c>
      <c r="O1" s="8" t="s">
        <v>13</v>
      </c>
    </row>
    <row r="2" spans="1:15" ht="15.75" thickBot="1">
      <c r="A2" s="4" t="s">
        <v>1</v>
      </c>
      <c r="B2" s="5">
        <f>MIN(Score!$B$14+4,14)</f>
        <v>4</v>
      </c>
      <c r="C2" s="5">
        <f>MIN(Score!$B$23+4,14)</f>
        <v>4</v>
      </c>
      <c r="D2" s="5">
        <f>MIN(Score!$B$30+4,14)</f>
        <v>4</v>
      </c>
      <c r="E2" s="5">
        <f>MIN(Score!$B$36+4,14)</f>
        <v>4</v>
      </c>
      <c r="F2" s="4">
        <v>3</v>
      </c>
      <c r="G2" s="6">
        <v>3</v>
      </c>
      <c r="H2" s="5">
        <f>Score!$B$8</f>
        <v>0</v>
      </c>
      <c r="I2" s="5">
        <f>Score!$B$8</f>
        <v>0</v>
      </c>
      <c r="J2" s="5">
        <v>3</v>
      </c>
      <c r="K2" s="5"/>
      <c r="L2" s="5"/>
      <c r="M2" s="5"/>
      <c r="N2" s="5"/>
      <c r="O2" s="6"/>
    </row>
    <row r="3" spans="1:15">
      <c r="A3">
        <v>1</v>
      </c>
      <c r="B3">
        <f>B$2*$A3</f>
        <v>4</v>
      </c>
      <c r="F3" s="2">
        <f>IF((ROW()-3)&lt;=(36*$H$2),$F$2,0)</f>
        <v>3</v>
      </c>
      <c r="G3" s="3">
        <f>IF(MOD(ROW()-2,72)=0,0,F3)</f>
        <v>3</v>
      </c>
      <c r="H3">
        <v>2</v>
      </c>
      <c r="I3">
        <v>4</v>
      </c>
      <c r="J3">
        <f>$J$2</f>
        <v>3</v>
      </c>
      <c r="K3">
        <v>14</v>
      </c>
      <c r="L3">
        <f>IF(B3&lt;&gt;"",16,0)</f>
        <v>16</v>
      </c>
      <c r="M3">
        <f t="shared" ref="M3:O3" si="0">IF(C3&lt;&gt;"",16,0)</f>
        <v>0</v>
      </c>
      <c r="N3">
        <f t="shared" si="0"/>
        <v>0</v>
      </c>
      <c r="O3">
        <f t="shared" si="0"/>
        <v>0</v>
      </c>
    </row>
    <row r="4" spans="1:15">
      <c r="A4">
        <v>1</v>
      </c>
      <c r="B4">
        <f t="shared" ref="B4:B67" si="1">B$2*$A4</f>
        <v>4</v>
      </c>
      <c r="F4" s="2">
        <f t="shared" ref="F4:F67" si="2">IF((ROW()-3)&lt;=(36*$H$2),$F$2,0)</f>
        <v>0</v>
      </c>
      <c r="G4" s="3">
        <f t="shared" ref="G4:G67" si="3">IF(MOD(ROW()-2,72)=0,0,F4)</f>
        <v>0</v>
      </c>
      <c r="H4">
        <v>2</v>
      </c>
      <c r="I4">
        <v>4</v>
      </c>
      <c r="J4">
        <f t="shared" ref="J4:J67" si="4">$J$2</f>
        <v>3</v>
      </c>
      <c r="K4">
        <v>14</v>
      </c>
      <c r="L4">
        <f t="shared" ref="L4:L67" si="5">IF(B4&lt;&gt;"",16,0)</f>
        <v>16</v>
      </c>
      <c r="M4">
        <f t="shared" ref="M4:M67" si="6">IF(C4&lt;&gt;"",16,0)</f>
        <v>0</v>
      </c>
      <c r="N4">
        <f t="shared" ref="N4:N67" si="7">IF(D4&lt;&gt;"",16,0)</f>
        <v>0</v>
      </c>
      <c r="O4">
        <f t="shared" ref="O4:O67" si="8">IF(E4&lt;&gt;"",16,0)</f>
        <v>0</v>
      </c>
    </row>
    <row r="5" spans="1:15">
      <c r="A5">
        <v>1</v>
      </c>
      <c r="B5">
        <f t="shared" si="1"/>
        <v>4</v>
      </c>
      <c r="F5" s="2">
        <f t="shared" si="2"/>
        <v>0</v>
      </c>
      <c r="G5" s="3">
        <f t="shared" si="3"/>
        <v>0</v>
      </c>
      <c r="H5">
        <v>2</v>
      </c>
      <c r="I5">
        <v>4</v>
      </c>
      <c r="J5">
        <f t="shared" si="4"/>
        <v>3</v>
      </c>
      <c r="K5">
        <v>14</v>
      </c>
      <c r="L5">
        <f t="shared" si="5"/>
        <v>16</v>
      </c>
      <c r="M5">
        <f t="shared" si="6"/>
        <v>0</v>
      </c>
      <c r="N5">
        <f t="shared" si="7"/>
        <v>0</v>
      </c>
      <c r="O5">
        <f t="shared" si="8"/>
        <v>0</v>
      </c>
    </row>
    <row r="6" spans="1:15">
      <c r="A6">
        <v>1</v>
      </c>
      <c r="B6">
        <f t="shared" si="1"/>
        <v>4</v>
      </c>
      <c r="F6" s="2">
        <f t="shared" si="2"/>
        <v>0</v>
      </c>
      <c r="G6" s="3">
        <f t="shared" si="3"/>
        <v>0</v>
      </c>
      <c r="H6">
        <v>2</v>
      </c>
      <c r="I6">
        <v>4</v>
      </c>
      <c r="J6">
        <f t="shared" si="4"/>
        <v>3</v>
      </c>
      <c r="K6">
        <v>14</v>
      </c>
      <c r="L6">
        <f t="shared" si="5"/>
        <v>16</v>
      </c>
      <c r="M6">
        <f t="shared" si="6"/>
        <v>0</v>
      </c>
      <c r="N6">
        <f t="shared" si="7"/>
        <v>0</v>
      </c>
      <c r="O6">
        <f t="shared" si="8"/>
        <v>0</v>
      </c>
    </row>
    <row r="7" spans="1:15">
      <c r="A7">
        <v>1</v>
      </c>
      <c r="B7">
        <f t="shared" si="1"/>
        <v>4</v>
      </c>
      <c r="F7" s="2">
        <f t="shared" si="2"/>
        <v>0</v>
      </c>
      <c r="G7" s="3">
        <f t="shared" si="3"/>
        <v>0</v>
      </c>
      <c r="H7">
        <v>2</v>
      </c>
      <c r="I7">
        <v>4</v>
      </c>
      <c r="J7">
        <f t="shared" si="4"/>
        <v>3</v>
      </c>
      <c r="K7">
        <v>14</v>
      </c>
      <c r="L7">
        <f t="shared" si="5"/>
        <v>16</v>
      </c>
      <c r="M7">
        <f t="shared" si="6"/>
        <v>0</v>
      </c>
      <c r="N7">
        <f t="shared" si="7"/>
        <v>0</v>
      </c>
      <c r="O7">
        <f t="shared" si="8"/>
        <v>0</v>
      </c>
    </row>
    <row r="8" spans="1:15">
      <c r="A8">
        <v>1</v>
      </c>
      <c r="B8">
        <f t="shared" si="1"/>
        <v>4</v>
      </c>
      <c r="F8" s="2">
        <f t="shared" si="2"/>
        <v>0</v>
      </c>
      <c r="G8" s="3">
        <f t="shared" si="3"/>
        <v>0</v>
      </c>
      <c r="H8">
        <v>2</v>
      </c>
      <c r="I8">
        <v>4</v>
      </c>
      <c r="J8">
        <f t="shared" si="4"/>
        <v>3</v>
      </c>
      <c r="K8">
        <v>14</v>
      </c>
      <c r="L8">
        <f t="shared" si="5"/>
        <v>16</v>
      </c>
      <c r="M8">
        <f t="shared" si="6"/>
        <v>0</v>
      </c>
      <c r="N8">
        <f t="shared" si="7"/>
        <v>0</v>
      </c>
      <c r="O8">
        <f t="shared" si="8"/>
        <v>0</v>
      </c>
    </row>
    <row r="9" spans="1:15">
      <c r="A9">
        <v>1</v>
      </c>
      <c r="B9">
        <f t="shared" si="1"/>
        <v>4</v>
      </c>
      <c r="F9" s="2">
        <f t="shared" si="2"/>
        <v>0</v>
      </c>
      <c r="G9" s="3">
        <f t="shared" si="3"/>
        <v>0</v>
      </c>
      <c r="H9">
        <v>2</v>
      </c>
      <c r="I9">
        <v>4</v>
      </c>
      <c r="J9">
        <f t="shared" si="4"/>
        <v>3</v>
      </c>
      <c r="K9">
        <v>14</v>
      </c>
      <c r="L9">
        <f t="shared" si="5"/>
        <v>16</v>
      </c>
      <c r="M9">
        <f t="shared" si="6"/>
        <v>0</v>
      </c>
      <c r="N9">
        <f t="shared" si="7"/>
        <v>0</v>
      </c>
      <c r="O9">
        <f t="shared" si="8"/>
        <v>0</v>
      </c>
    </row>
    <row r="10" spans="1:15">
      <c r="A10">
        <v>1</v>
      </c>
      <c r="B10">
        <f t="shared" si="1"/>
        <v>4</v>
      </c>
      <c r="F10" s="2">
        <f t="shared" si="2"/>
        <v>0</v>
      </c>
      <c r="G10" s="3">
        <f t="shared" si="3"/>
        <v>0</v>
      </c>
      <c r="H10">
        <v>2</v>
      </c>
      <c r="I10">
        <v>4</v>
      </c>
      <c r="J10">
        <f t="shared" si="4"/>
        <v>3</v>
      </c>
      <c r="K10">
        <v>14</v>
      </c>
      <c r="L10">
        <f t="shared" si="5"/>
        <v>16</v>
      </c>
      <c r="M10">
        <f t="shared" si="6"/>
        <v>0</v>
      </c>
      <c r="N10">
        <f t="shared" si="7"/>
        <v>0</v>
      </c>
      <c r="O10">
        <f t="shared" si="8"/>
        <v>0</v>
      </c>
    </row>
    <row r="11" spans="1:15">
      <c r="A11">
        <v>1</v>
      </c>
      <c r="B11">
        <f t="shared" si="1"/>
        <v>4</v>
      </c>
      <c r="F11" s="2">
        <f t="shared" si="2"/>
        <v>0</v>
      </c>
      <c r="G11" s="3">
        <f t="shared" si="3"/>
        <v>0</v>
      </c>
      <c r="H11">
        <v>2</v>
      </c>
      <c r="I11">
        <v>4</v>
      </c>
      <c r="J11">
        <f t="shared" si="4"/>
        <v>3</v>
      </c>
      <c r="K11">
        <v>14</v>
      </c>
      <c r="L11">
        <f t="shared" si="5"/>
        <v>16</v>
      </c>
      <c r="M11">
        <f t="shared" si="6"/>
        <v>0</v>
      </c>
      <c r="N11">
        <f t="shared" si="7"/>
        <v>0</v>
      </c>
      <c r="O11">
        <f t="shared" si="8"/>
        <v>0</v>
      </c>
    </row>
    <row r="12" spans="1:15">
      <c r="A12">
        <v>1</v>
      </c>
      <c r="B12">
        <f t="shared" si="1"/>
        <v>4</v>
      </c>
      <c r="F12" s="2">
        <f t="shared" si="2"/>
        <v>0</v>
      </c>
      <c r="G12" s="3">
        <f t="shared" si="3"/>
        <v>0</v>
      </c>
      <c r="H12">
        <v>2</v>
      </c>
      <c r="I12">
        <v>4</v>
      </c>
      <c r="J12">
        <f t="shared" si="4"/>
        <v>3</v>
      </c>
      <c r="K12">
        <v>14</v>
      </c>
      <c r="L12">
        <f t="shared" si="5"/>
        <v>16</v>
      </c>
      <c r="M12">
        <f t="shared" si="6"/>
        <v>0</v>
      </c>
      <c r="N12">
        <f t="shared" si="7"/>
        <v>0</v>
      </c>
      <c r="O12">
        <f t="shared" si="8"/>
        <v>0</v>
      </c>
    </row>
    <row r="13" spans="1:15">
      <c r="A13">
        <v>1</v>
      </c>
      <c r="B13">
        <f t="shared" si="1"/>
        <v>4</v>
      </c>
      <c r="F13" s="2">
        <f t="shared" si="2"/>
        <v>0</v>
      </c>
      <c r="G13" s="3">
        <f t="shared" si="3"/>
        <v>0</v>
      </c>
      <c r="H13">
        <v>2</v>
      </c>
      <c r="I13">
        <v>4</v>
      </c>
      <c r="J13">
        <f t="shared" si="4"/>
        <v>3</v>
      </c>
      <c r="K13">
        <v>14</v>
      </c>
      <c r="L13">
        <f t="shared" si="5"/>
        <v>16</v>
      </c>
      <c r="M13">
        <f t="shared" si="6"/>
        <v>0</v>
      </c>
      <c r="N13">
        <f t="shared" si="7"/>
        <v>0</v>
      </c>
      <c r="O13">
        <f t="shared" si="8"/>
        <v>0</v>
      </c>
    </row>
    <row r="14" spans="1:15">
      <c r="A14">
        <v>1</v>
      </c>
      <c r="B14">
        <f t="shared" si="1"/>
        <v>4</v>
      </c>
      <c r="F14" s="2">
        <f t="shared" si="2"/>
        <v>0</v>
      </c>
      <c r="G14" s="3">
        <f t="shared" si="3"/>
        <v>0</v>
      </c>
      <c r="H14">
        <v>2</v>
      </c>
      <c r="I14">
        <v>4</v>
      </c>
      <c r="J14">
        <f t="shared" si="4"/>
        <v>3</v>
      </c>
      <c r="K14">
        <v>14</v>
      </c>
      <c r="L14">
        <f t="shared" si="5"/>
        <v>16</v>
      </c>
      <c r="M14">
        <f t="shared" si="6"/>
        <v>0</v>
      </c>
      <c r="N14">
        <f t="shared" si="7"/>
        <v>0</v>
      </c>
      <c r="O14">
        <f t="shared" si="8"/>
        <v>0</v>
      </c>
    </row>
    <row r="15" spans="1:15">
      <c r="A15">
        <v>1</v>
      </c>
      <c r="B15">
        <f t="shared" si="1"/>
        <v>4</v>
      </c>
      <c r="F15" s="2">
        <f t="shared" si="2"/>
        <v>0</v>
      </c>
      <c r="G15" s="3">
        <f t="shared" si="3"/>
        <v>0</v>
      </c>
      <c r="H15">
        <v>2</v>
      </c>
      <c r="I15">
        <v>4</v>
      </c>
      <c r="J15">
        <f t="shared" si="4"/>
        <v>3</v>
      </c>
      <c r="K15">
        <v>14</v>
      </c>
      <c r="L15">
        <f t="shared" si="5"/>
        <v>16</v>
      </c>
      <c r="M15">
        <f t="shared" si="6"/>
        <v>0</v>
      </c>
      <c r="N15">
        <f t="shared" si="7"/>
        <v>0</v>
      </c>
      <c r="O15">
        <f t="shared" si="8"/>
        <v>0</v>
      </c>
    </row>
    <row r="16" spans="1:15">
      <c r="A16">
        <v>1</v>
      </c>
      <c r="B16">
        <f t="shared" si="1"/>
        <v>4</v>
      </c>
      <c r="F16" s="2">
        <f t="shared" si="2"/>
        <v>0</v>
      </c>
      <c r="G16" s="3">
        <f t="shared" si="3"/>
        <v>0</v>
      </c>
      <c r="H16">
        <v>2</v>
      </c>
      <c r="I16">
        <v>4</v>
      </c>
      <c r="J16">
        <f t="shared" si="4"/>
        <v>3</v>
      </c>
      <c r="K16">
        <v>14</v>
      </c>
      <c r="L16">
        <f t="shared" si="5"/>
        <v>16</v>
      </c>
      <c r="M16">
        <f t="shared" si="6"/>
        <v>0</v>
      </c>
      <c r="N16">
        <f t="shared" si="7"/>
        <v>0</v>
      </c>
      <c r="O16">
        <f t="shared" si="8"/>
        <v>0</v>
      </c>
    </row>
    <row r="17" spans="1:15">
      <c r="A17">
        <v>1</v>
      </c>
      <c r="B17">
        <f t="shared" si="1"/>
        <v>4</v>
      </c>
      <c r="F17" s="2">
        <f t="shared" si="2"/>
        <v>0</v>
      </c>
      <c r="G17" s="3">
        <f t="shared" si="3"/>
        <v>0</v>
      </c>
      <c r="H17">
        <v>2</v>
      </c>
      <c r="I17">
        <v>4</v>
      </c>
      <c r="J17">
        <f t="shared" si="4"/>
        <v>3</v>
      </c>
      <c r="K17">
        <v>14</v>
      </c>
      <c r="L17">
        <f t="shared" si="5"/>
        <v>16</v>
      </c>
      <c r="M17">
        <f t="shared" si="6"/>
        <v>0</v>
      </c>
      <c r="N17">
        <f t="shared" si="7"/>
        <v>0</v>
      </c>
      <c r="O17">
        <f t="shared" si="8"/>
        <v>0</v>
      </c>
    </row>
    <row r="18" spans="1:15">
      <c r="A18">
        <v>1</v>
      </c>
      <c r="B18">
        <f t="shared" si="1"/>
        <v>4</v>
      </c>
      <c r="F18" s="2">
        <f t="shared" si="2"/>
        <v>0</v>
      </c>
      <c r="G18" s="3">
        <f t="shared" si="3"/>
        <v>0</v>
      </c>
      <c r="H18">
        <v>2</v>
      </c>
      <c r="I18">
        <v>4</v>
      </c>
      <c r="J18">
        <f t="shared" si="4"/>
        <v>3</v>
      </c>
      <c r="K18">
        <v>14</v>
      </c>
      <c r="L18">
        <f t="shared" si="5"/>
        <v>16</v>
      </c>
      <c r="M18">
        <f t="shared" si="6"/>
        <v>0</v>
      </c>
      <c r="N18">
        <f t="shared" si="7"/>
        <v>0</v>
      </c>
      <c r="O18">
        <f t="shared" si="8"/>
        <v>0</v>
      </c>
    </row>
    <row r="19" spans="1:15">
      <c r="A19">
        <v>1</v>
      </c>
      <c r="B19">
        <f t="shared" si="1"/>
        <v>4</v>
      </c>
      <c r="F19" s="2">
        <f t="shared" si="2"/>
        <v>0</v>
      </c>
      <c r="G19" s="3">
        <f t="shared" si="3"/>
        <v>0</v>
      </c>
      <c r="H19">
        <v>2</v>
      </c>
      <c r="I19">
        <v>4</v>
      </c>
      <c r="J19">
        <f t="shared" si="4"/>
        <v>3</v>
      </c>
      <c r="K19">
        <v>14</v>
      </c>
      <c r="L19">
        <f t="shared" si="5"/>
        <v>16</v>
      </c>
      <c r="M19">
        <f t="shared" si="6"/>
        <v>0</v>
      </c>
      <c r="N19">
        <f t="shared" si="7"/>
        <v>0</v>
      </c>
      <c r="O19">
        <f t="shared" si="8"/>
        <v>0</v>
      </c>
    </row>
    <row r="20" spans="1:15">
      <c r="A20">
        <v>1</v>
      </c>
      <c r="B20">
        <f t="shared" si="1"/>
        <v>4</v>
      </c>
      <c r="F20" s="2">
        <f t="shared" si="2"/>
        <v>0</v>
      </c>
      <c r="G20" s="3">
        <f t="shared" si="3"/>
        <v>0</v>
      </c>
      <c r="H20">
        <v>2</v>
      </c>
      <c r="I20">
        <v>4</v>
      </c>
      <c r="J20">
        <f t="shared" si="4"/>
        <v>3</v>
      </c>
      <c r="K20">
        <v>14</v>
      </c>
      <c r="L20">
        <f t="shared" si="5"/>
        <v>16</v>
      </c>
      <c r="M20">
        <f t="shared" si="6"/>
        <v>0</v>
      </c>
      <c r="N20">
        <f t="shared" si="7"/>
        <v>0</v>
      </c>
      <c r="O20">
        <f t="shared" si="8"/>
        <v>0</v>
      </c>
    </row>
    <row r="21" spans="1:15">
      <c r="A21">
        <v>1</v>
      </c>
      <c r="B21">
        <f t="shared" si="1"/>
        <v>4</v>
      </c>
      <c r="F21" s="2">
        <f t="shared" si="2"/>
        <v>0</v>
      </c>
      <c r="G21" s="3">
        <f t="shared" si="3"/>
        <v>0</v>
      </c>
      <c r="H21">
        <v>2</v>
      </c>
      <c r="I21">
        <v>4</v>
      </c>
      <c r="J21">
        <f t="shared" si="4"/>
        <v>3</v>
      </c>
      <c r="K21">
        <v>14</v>
      </c>
      <c r="L21">
        <f t="shared" si="5"/>
        <v>16</v>
      </c>
      <c r="M21">
        <f t="shared" si="6"/>
        <v>0</v>
      </c>
      <c r="N21">
        <f t="shared" si="7"/>
        <v>0</v>
      </c>
      <c r="O21">
        <f t="shared" si="8"/>
        <v>0</v>
      </c>
    </row>
    <row r="22" spans="1:15">
      <c r="A22">
        <v>1</v>
      </c>
      <c r="B22">
        <f t="shared" si="1"/>
        <v>4</v>
      </c>
      <c r="F22" s="2">
        <f t="shared" si="2"/>
        <v>0</v>
      </c>
      <c r="G22" s="3">
        <f t="shared" si="3"/>
        <v>0</v>
      </c>
      <c r="H22">
        <v>2</v>
      </c>
      <c r="I22">
        <v>4</v>
      </c>
      <c r="J22">
        <f t="shared" si="4"/>
        <v>3</v>
      </c>
      <c r="K22">
        <v>14</v>
      </c>
      <c r="L22">
        <f t="shared" si="5"/>
        <v>16</v>
      </c>
      <c r="M22">
        <f t="shared" si="6"/>
        <v>0</v>
      </c>
      <c r="N22">
        <f t="shared" si="7"/>
        <v>0</v>
      </c>
      <c r="O22">
        <f t="shared" si="8"/>
        <v>0</v>
      </c>
    </row>
    <row r="23" spans="1:15">
      <c r="A23">
        <v>1</v>
      </c>
      <c r="B23">
        <f t="shared" si="1"/>
        <v>4</v>
      </c>
      <c r="F23" s="2">
        <f t="shared" si="2"/>
        <v>0</v>
      </c>
      <c r="G23" s="3">
        <f t="shared" si="3"/>
        <v>0</v>
      </c>
      <c r="H23">
        <v>2</v>
      </c>
      <c r="I23">
        <v>4</v>
      </c>
      <c r="J23">
        <f t="shared" si="4"/>
        <v>3</v>
      </c>
      <c r="K23">
        <v>14</v>
      </c>
      <c r="L23">
        <f t="shared" si="5"/>
        <v>16</v>
      </c>
      <c r="M23">
        <f t="shared" si="6"/>
        <v>0</v>
      </c>
      <c r="N23">
        <f t="shared" si="7"/>
        <v>0</v>
      </c>
      <c r="O23">
        <f t="shared" si="8"/>
        <v>0</v>
      </c>
    </row>
    <row r="24" spans="1:15">
      <c r="A24">
        <v>1</v>
      </c>
      <c r="B24">
        <f t="shared" si="1"/>
        <v>4</v>
      </c>
      <c r="F24" s="2">
        <f t="shared" si="2"/>
        <v>0</v>
      </c>
      <c r="G24" s="3">
        <f t="shared" si="3"/>
        <v>0</v>
      </c>
      <c r="H24">
        <v>2</v>
      </c>
      <c r="I24">
        <v>4</v>
      </c>
      <c r="J24">
        <f t="shared" si="4"/>
        <v>3</v>
      </c>
      <c r="K24">
        <v>14</v>
      </c>
      <c r="L24">
        <f t="shared" si="5"/>
        <v>16</v>
      </c>
      <c r="M24">
        <f t="shared" si="6"/>
        <v>0</v>
      </c>
      <c r="N24">
        <f t="shared" si="7"/>
        <v>0</v>
      </c>
      <c r="O24">
        <f t="shared" si="8"/>
        <v>0</v>
      </c>
    </row>
    <row r="25" spans="1:15">
      <c r="A25">
        <v>1</v>
      </c>
      <c r="B25">
        <f t="shared" si="1"/>
        <v>4</v>
      </c>
      <c r="F25" s="2">
        <f t="shared" si="2"/>
        <v>0</v>
      </c>
      <c r="G25" s="3">
        <f t="shared" si="3"/>
        <v>0</v>
      </c>
      <c r="H25">
        <v>2</v>
      </c>
      <c r="I25">
        <v>4</v>
      </c>
      <c r="J25">
        <f t="shared" si="4"/>
        <v>3</v>
      </c>
      <c r="K25">
        <v>14</v>
      </c>
      <c r="L25">
        <f t="shared" si="5"/>
        <v>16</v>
      </c>
      <c r="M25">
        <f t="shared" si="6"/>
        <v>0</v>
      </c>
      <c r="N25">
        <f t="shared" si="7"/>
        <v>0</v>
      </c>
      <c r="O25">
        <f t="shared" si="8"/>
        <v>0</v>
      </c>
    </row>
    <row r="26" spans="1:15">
      <c r="A26">
        <v>1</v>
      </c>
      <c r="B26">
        <f t="shared" si="1"/>
        <v>4</v>
      </c>
      <c r="F26" s="2">
        <f t="shared" si="2"/>
        <v>0</v>
      </c>
      <c r="G26" s="3">
        <f t="shared" si="3"/>
        <v>0</v>
      </c>
      <c r="H26">
        <v>2</v>
      </c>
      <c r="I26">
        <v>4</v>
      </c>
      <c r="J26">
        <f t="shared" si="4"/>
        <v>3</v>
      </c>
      <c r="K26">
        <v>14</v>
      </c>
      <c r="L26">
        <f t="shared" si="5"/>
        <v>16</v>
      </c>
      <c r="M26">
        <f t="shared" si="6"/>
        <v>0</v>
      </c>
      <c r="N26">
        <f t="shared" si="7"/>
        <v>0</v>
      </c>
      <c r="O26">
        <f t="shared" si="8"/>
        <v>0</v>
      </c>
    </row>
    <row r="27" spans="1:15">
      <c r="A27">
        <v>1</v>
      </c>
      <c r="B27">
        <f t="shared" si="1"/>
        <v>4</v>
      </c>
      <c r="F27" s="2">
        <f t="shared" si="2"/>
        <v>0</v>
      </c>
      <c r="G27" s="3">
        <f t="shared" si="3"/>
        <v>0</v>
      </c>
      <c r="H27">
        <v>2</v>
      </c>
      <c r="I27">
        <v>4</v>
      </c>
      <c r="J27">
        <f t="shared" si="4"/>
        <v>3</v>
      </c>
      <c r="K27">
        <v>14</v>
      </c>
      <c r="L27">
        <f t="shared" si="5"/>
        <v>16</v>
      </c>
      <c r="M27">
        <f t="shared" si="6"/>
        <v>0</v>
      </c>
      <c r="N27">
        <f t="shared" si="7"/>
        <v>0</v>
      </c>
      <c r="O27">
        <f t="shared" si="8"/>
        <v>0</v>
      </c>
    </row>
    <row r="28" spans="1:15">
      <c r="A28">
        <v>1</v>
      </c>
      <c r="B28">
        <f t="shared" si="1"/>
        <v>4</v>
      </c>
      <c r="F28" s="2">
        <f t="shared" si="2"/>
        <v>0</v>
      </c>
      <c r="G28" s="3">
        <f t="shared" si="3"/>
        <v>0</v>
      </c>
      <c r="H28">
        <v>2</v>
      </c>
      <c r="I28">
        <v>4</v>
      </c>
      <c r="J28">
        <f t="shared" si="4"/>
        <v>3</v>
      </c>
      <c r="K28">
        <v>14</v>
      </c>
      <c r="L28">
        <f t="shared" si="5"/>
        <v>16</v>
      </c>
      <c r="M28">
        <f t="shared" si="6"/>
        <v>0</v>
      </c>
      <c r="N28">
        <f t="shared" si="7"/>
        <v>0</v>
      </c>
      <c r="O28">
        <f t="shared" si="8"/>
        <v>0</v>
      </c>
    </row>
    <row r="29" spans="1:15">
      <c r="A29">
        <v>1</v>
      </c>
      <c r="B29">
        <f t="shared" si="1"/>
        <v>4</v>
      </c>
      <c r="F29" s="2">
        <f t="shared" si="2"/>
        <v>0</v>
      </c>
      <c r="G29" s="3">
        <f t="shared" si="3"/>
        <v>0</v>
      </c>
      <c r="H29">
        <v>2</v>
      </c>
      <c r="I29">
        <v>4</v>
      </c>
      <c r="J29">
        <f t="shared" si="4"/>
        <v>3</v>
      </c>
      <c r="K29">
        <v>14</v>
      </c>
      <c r="L29">
        <f t="shared" si="5"/>
        <v>16</v>
      </c>
      <c r="M29">
        <f t="shared" si="6"/>
        <v>0</v>
      </c>
      <c r="N29">
        <f t="shared" si="7"/>
        <v>0</v>
      </c>
      <c r="O29">
        <f t="shared" si="8"/>
        <v>0</v>
      </c>
    </row>
    <row r="30" spans="1:15">
      <c r="A30">
        <v>1</v>
      </c>
      <c r="B30">
        <f t="shared" si="1"/>
        <v>4</v>
      </c>
      <c r="F30" s="2">
        <f t="shared" si="2"/>
        <v>0</v>
      </c>
      <c r="G30" s="3">
        <f t="shared" si="3"/>
        <v>0</v>
      </c>
      <c r="H30">
        <v>2</v>
      </c>
      <c r="I30">
        <v>4</v>
      </c>
      <c r="J30">
        <f t="shared" si="4"/>
        <v>3</v>
      </c>
      <c r="K30">
        <v>14</v>
      </c>
      <c r="L30">
        <f t="shared" si="5"/>
        <v>16</v>
      </c>
      <c r="M30">
        <f t="shared" si="6"/>
        <v>0</v>
      </c>
      <c r="N30">
        <f t="shared" si="7"/>
        <v>0</v>
      </c>
      <c r="O30">
        <f t="shared" si="8"/>
        <v>0</v>
      </c>
    </row>
    <row r="31" spans="1:15">
      <c r="A31">
        <v>1</v>
      </c>
      <c r="B31">
        <f t="shared" si="1"/>
        <v>4</v>
      </c>
      <c r="F31" s="2">
        <f t="shared" si="2"/>
        <v>0</v>
      </c>
      <c r="G31" s="3">
        <f t="shared" si="3"/>
        <v>0</v>
      </c>
      <c r="H31">
        <v>2</v>
      </c>
      <c r="I31">
        <v>4</v>
      </c>
      <c r="J31">
        <f t="shared" si="4"/>
        <v>3</v>
      </c>
      <c r="K31">
        <v>14</v>
      </c>
      <c r="L31">
        <f t="shared" si="5"/>
        <v>16</v>
      </c>
      <c r="M31">
        <f t="shared" si="6"/>
        <v>0</v>
      </c>
      <c r="N31">
        <f t="shared" si="7"/>
        <v>0</v>
      </c>
      <c r="O31">
        <f t="shared" si="8"/>
        <v>0</v>
      </c>
    </row>
    <row r="32" spans="1:15">
      <c r="A32">
        <v>1</v>
      </c>
      <c r="B32">
        <f t="shared" si="1"/>
        <v>4</v>
      </c>
      <c r="F32" s="2">
        <f t="shared" si="2"/>
        <v>0</v>
      </c>
      <c r="G32" s="3">
        <f t="shared" si="3"/>
        <v>0</v>
      </c>
      <c r="H32">
        <v>2</v>
      </c>
      <c r="I32">
        <v>4</v>
      </c>
      <c r="J32">
        <f t="shared" si="4"/>
        <v>3</v>
      </c>
      <c r="K32">
        <v>14</v>
      </c>
      <c r="L32">
        <f t="shared" si="5"/>
        <v>16</v>
      </c>
      <c r="M32">
        <f t="shared" si="6"/>
        <v>0</v>
      </c>
      <c r="N32">
        <f t="shared" si="7"/>
        <v>0</v>
      </c>
      <c r="O32">
        <f t="shared" si="8"/>
        <v>0</v>
      </c>
    </row>
    <row r="33" spans="1:15">
      <c r="A33">
        <v>1</v>
      </c>
      <c r="B33">
        <f t="shared" si="1"/>
        <v>4</v>
      </c>
      <c r="F33" s="2">
        <f t="shared" si="2"/>
        <v>0</v>
      </c>
      <c r="G33" s="3">
        <f t="shared" si="3"/>
        <v>0</v>
      </c>
      <c r="H33">
        <v>2</v>
      </c>
      <c r="I33">
        <v>4</v>
      </c>
      <c r="J33">
        <f t="shared" si="4"/>
        <v>3</v>
      </c>
      <c r="K33">
        <v>14</v>
      </c>
      <c r="L33">
        <f t="shared" si="5"/>
        <v>16</v>
      </c>
      <c r="M33">
        <f t="shared" si="6"/>
        <v>0</v>
      </c>
      <c r="N33">
        <f t="shared" si="7"/>
        <v>0</v>
      </c>
      <c r="O33">
        <f t="shared" si="8"/>
        <v>0</v>
      </c>
    </row>
    <row r="34" spans="1:15">
      <c r="A34">
        <v>1</v>
      </c>
      <c r="B34">
        <f t="shared" si="1"/>
        <v>4</v>
      </c>
      <c r="F34" s="2">
        <f t="shared" si="2"/>
        <v>0</v>
      </c>
      <c r="G34" s="3">
        <f t="shared" si="3"/>
        <v>0</v>
      </c>
      <c r="H34">
        <v>2</v>
      </c>
      <c r="I34">
        <v>4</v>
      </c>
      <c r="J34">
        <f t="shared" si="4"/>
        <v>3</v>
      </c>
      <c r="K34">
        <v>14</v>
      </c>
      <c r="L34">
        <f t="shared" si="5"/>
        <v>16</v>
      </c>
      <c r="M34">
        <f t="shared" si="6"/>
        <v>0</v>
      </c>
      <c r="N34">
        <f t="shared" si="7"/>
        <v>0</v>
      </c>
      <c r="O34">
        <f t="shared" si="8"/>
        <v>0</v>
      </c>
    </row>
    <row r="35" spans="1:15">
      <c r="A35">
        <v>1</v>
      </c>
      <c r="B35">
        <f t="shared" si="1"/>
        <v>4</v>
      </c>
      <c r="F35" s="2">
        <f t="shared" si="2"/>
        <v>0</v>
      </c>
      <c r="G35" s="3">
        <f t="shared" si="3"/>
        <v>0</v>
      </c>
      <c r="H35">
        <v>2</v>
      </c>
      <c r="I35">
        <v>4</v>
      </c>
      <c r="J35">
        <f t="shared" si="4"/>
        <v>3</v>
      </c>
      <c r="K35">
        <v>14</v>
      </c>
      <c r="L35">
        <f t="shared" si="5"/>
        <v>16</v>
      </c>
      <c r="M35">
        <f t="shared" si="6"/>
        <v>0</v>
      </c>
      <c r="N35">
        <f t="shared" si="7"/>
        <v>0</v>
      </c>
      <c r="O35">
        <f t="shared" si="8"/>
        <v>0</v>
      </c>
    </row>
    <row r="36" spans="1:15">
      <c r="A36">
        <v>1</v>
      </c>
      <c r="B36">
        <f t="shared" si="1"/>
        <v>4</v>
      </c>
      <c r="F36" s="2">
        <f t="shared" si="2"/>
        <v>0</v>
      </c>
      <c r="G36" s="3">
        <f t="shared" si="3"/>
        <v>0</v>
      </c>
      <c r="H36">
        <v>2</v>
      </c>
      <c r="I36">
        <v>4</v>
      </c>
      <c r="J36">
        <f t="shared" si="4"/>
        <v>3</v>
      </c>
      <c r="K36">
        <v>14</v>
      </c>
      <c r="L36">
        <f t="shared" si="5"/>
        <v>16</v>
      </c>
      <c r="M36">
        <f t="shared" si="6"/>
        <v>0</v>
      </c>
      <c r="N36">
        <f t="shared" si="7"/>
        <v>0</v>
      </c>
      <c r="O36">
        <f t="shared" si="8"/>
        <v>0</v>
      </c>
    </row>
    <row r="37" spans="1:15">
      <c r="A37">
        <v>1</v>
      </c>
      <c r="B37">
        <f t="shared" si="1"/>
        <v>4</v>
      </c>
      <c r="F37" s="2">
        <f t="shared" si="2"/>
        <v>0</v>
      </c>
      <c r="G37" s="3">
        <f t="shared" si="3"/>
        <v>0</v>
      </c>
      <c r="H37">
        <v>2</v>
      </c>
      <c r="I37">
        <v>4</v>
      </c>
      <c r="J37">
        <f t="shared" si="4"/>
        <v>3</v>
      </c>
      <c r="K37">
        <v>14</v>
      </c>
      <c r="L37">
        <f t="shared" si="5"/>
        <v>16</v>
      </c>
      <c r="M37">
        <f t="shared" si="6"/>
        <v>0</v>
      </c>
      <c r="N37">
        <f t="shared" si="7"/>
        <v>0</v>
      </c>
      <c r="O37">
        <f t="shared" si="8"/>
        <v>0</v>
      </c>
    </row>
    <row r="38" spans="1:15">
      <c r="A38">
        <v>1</v>
      </c>
      <c r="B38">
        <f t="shared" si="1"/>
        <v>4</v>
      </c>
      <c r="F38" s="2">
        <f t="shared" si="2"/>
        <v>0</v>
      </c>
      <c r="G38" s="3">
        <f t="shared" si="3"/>
        <v>0</v>
      </c>
      <c r="H38">
        <v>2</v>
      </c>
      <c r="I38">
        <v>4</v>
      </c>
      <c r="J38">
        <f t="shared" si="4"/>
        <v>3</v>
      </c>
      <c r="K38">
        <v>14</v>
      </c>
      <c r="L38">
        <f t="shared" si="5"/>
        <v>16</v>
      </c>
      <c r="M38">
        <f t="shared" si="6"/>
        <v>0</v>
      </c>
      <c r="N38">
        <f t="shared" si="7"/>
        <v>0</v>
      </c>
      <c r="O38">
        <f t="shared" si="8"/>
        <v>0</v>
      </c>
    </row>
    <row r="39" spans="1:15">
      <c r="A39">
        <v>1</v>
      </c>
      <c r="B39">
        <f t="shared" si="1"/>
        <v>4</v>
      </c>
      <c r="F39" s="2">
        <f t="shared" si="2"/>
        <v>0</v>
      </c>
      <c r="G39" s="3">
        <f t="shared" si="3"/>
        <v>0</v>
      </c>
      <c r="H39">
        <v>2</v>
      </c>
      <c r="I39">
        <v>4</v>
      </c>
      <c r="J39">
        <f t="shared" si="4"/>
        <v>3</v>
      </c>
      <c r="K39">
        <v>14</v>
      </c>
      <c r="L39">
        <f t="shared" si="5"/>
        <v>16</v>
      </c>
      <c r="M39">
        <f t="shared" si="6"/>
        <v>0</v>
      </c>
      <c r="N39">
        <f t="shared" si="7"/>
        <v>0</v>
      </c>
      <c r="O39">
        <f t="shared" si="8"/>
        <v>0</v>
      </c>
    </row>
    <row r="40" spans="1:15">
      <c r="A40">
        <v>1</v>
      </c>
      <c r="B40">
        <f t="shared" si="1"/>
        <v>4</v>
      </c>
      <c r="F40" s="2">
        <f t="shared" si="2"/>
        <v>0</v>
      </c>
      <c r="G40" s="3">
        <f t="shared" si="3"/>
        <v>0</v>
      </c>
      <c r="H40">
        <v>2</v>
      </c>
      <c r="I40">
        <v>4</v>
      </c>
      <c r="J40">
        <f t="shared" si="4"/>
        <v>3</v>
      </c>
      <c r="K40">
        <v>14</v>
      </c>
      <c r="L40">
        <f t="shared" si="5"/>
        <v>16</v>
      </c>
      <c r="M40">
        <f t="shared" si="6"/>
        <v>0</v>
      </c>
      <c r="N40">
        <f t="shared" si="7"/>
        <v>0</v>
      </c>
      <c r="O40">
        <f t="shared" si="8"/>
        <v>0</v>
      </c>
    </row>
    <row r="41" spans="1:15">
      <c r="A41">
        <v>1</v>
      </c>
      <c r="B41">
        <f t="shared" si="1"/>
        <v>4</v>
      </c>
      <c r="F41" s="2">
        <f t="shared" si="2"/>
        <v>0</v>
      </c>
      <c r="G41" s="3">
        <f t="shared" si="3"/>
        <v>0</v>
      </c>
      <c r="H41">
        <v>2</v>
      </c>
      <c r="I41">
        <v>4</v>
      </c>
      <c r="J41">
        <f t="shared" si="4"/>
        <v>3</v>
      </c>
      <c r="K41">
        <v>14</v>
      </c>
      <c r="L41">
        <f t="shared" si="5"/>
        <v>16</v>
      </c>
      <c r="M41">
        <f t="shared" si="6"/>
        <v>0</v>
      </c>
      <c r="N41">
        <f t="shared" si="7"/>
        <v>0</v>
      </c>
      <c r="O41">
        <f t="shared" si="8"/>
        <v>0</v>
      </c>
    </row>
    <row r="42" spans="1:15">
      <c r="A42">
        <v>1</v>
      </c>
      <c r="B42">
        <f t="shared" si="1"/>
        <v>4</v>
      </c>
      <c r="F42" s="2">
        <f t="shared" si="2"/>
        <v>0</v>
      </c>
      <c r="G42" s="3">
        <f t="shared" si="3"/>
        <v>0</v>
      </c>
      <c r="H42">
        <v>2</v>
      </c>
      <c r="I42">
        <v>4</v>
      </c>
      <c r="J42">
        <f t="shared" si="4"/>
        <v>3</v>
      </c>
      <c r="K42">
        <v>14</v>
      </c>
      <c r="L42">
        <f t="shared" si="5"/>
        <v>16</v>
      </c>
      <c r="M42">
        <f t="shared" si="6"/>
        <v>0</v>
      </c>
      <c r="N42">
        <f t="shared" si="7"/>
        <v>0</v>
      </c>
      <c r="O42">
        <f t="shared" si="8"/>
        <v>0</v>
      </c>
    </row>
    <row r="43" spans="1:15">
      <c r="A43">
        <v>1</v>
      </c>
      <c r="B43">
        <f t="shared" si="1"/>
        <v>4</v>
      </c>
      <c r="F43" s="2">
        <f t="shared" si="2"/>
        <v>0</v>
      </c>
      <c r="G43" s="3">
        <f t="shared" si="3"/>
        <v>0</v>
      </c>
      <c r="H43">
        <v>2</v>
      </c>
      <c r="I43">
        <v>4</v>
      </c>
      <c r="J43">
        <f t="shared" si="4"/>
        <v>3</v>
      </c>
      <c r="K43">
        <v>14</v>
      </c>
      <c r="L43">
        <f t="shared" si="5"/>
        <v>16</v>
      </c>
      <c r="M43">
        <f t="shared" si="6"/>
        <v>0</v>
      </c>
      <c r="N43">
        <f t="shared" si="7"/>
        <v>0</v>
      </c>
      <c r="O43">
        <f t="shared" si="8"/>
        <v>0</v>
      </c>
    </row>
    <row r="44" spans="1:15">
      <c r="A44">
        <v>1</v>
      </c>
      <c r="B44">
        <f t="shared" si="1"/>
        <v>4</v>
      </c>
      <c r="F44" s="2">
        <f t="shared" si="2"/>
        <v>0</v>
      </c>
      <c r="G44" s="3">
        <f t="shared" si="3"/>
        <v>0</v>
      </c>
      <c r="H44">
        <v>2</v>
      </c>
      <c r="I44">
        <v>4</v>
      </c>
      <c r="J44">
        <f t="shared" si="4"/>
        <v>3</v>
      </c>
      <c r="K44">
        <v>14</v>
      </c>
      <c r="L44">
        <f t="shared" si="5"/>
        <v>16</v>
      </c>
      <c r="M44">
        <f t="shared" si="6"/>
        <v>0</v>
      </c>
      <c r="N44">
        <f t="shared" si="7"/>
        <v>0</v>
      </c>
      <c r="O44">
        <f t="shared" si="8"/>
        <v>0</v>
      </c>
    </row>
    <row r="45" spans="1:15">
      <c r="A45">
        <v>1</v>
      </c>
      <c r="B45">
        <f t="shared" si="1"/>
        <v>4</v>
      </c>
      <c r="F45" s="2">
        <f t="shared" si="2"/>
        <v>0</v>
      </c>
      <c r="G45" s="3">
        <f t="shared" si="3"/>
        <v>0</v>
      </c>
      <c r="H45">
        <v>2</v>
      </c>
      <c r="I45">
        <v>4</v>
      </c>
      <c r="J45">
        <f t="shared" si="4"/>
        <v>3</v>
      </c>
      <c r="K45">
        <v>14</v>
      </c>
      <c r="L45">
        <f t="shared" si="5"/>
        <v>16</v>
      </c>
      <c r="M45">
        <f t="shared" si="6"/>
        <v>0</v>
      </c>
      <c r="N45">
        <f t="shared" si="7"/>
        <v>0</v>
      </c>
      <c r="O45">
        <f t="shared" si="8"/>
        <v>0</v>
      </c>
    </row>
    <row r="46" spans="1:15">
      <c r="A46">
        <v>1</v>
      </c>
      <c r="B46">
        <f t="shared" si="1"/>
        <v>4</v>
      </c>
      <c r="F46" s="2">
        <f t="shared" si="2"/>
        <v>0</v>
      </c>
      <c r="G46" s="3">
        <f t="shared" si="3"/>
        <v>0</v>
      </c>
      <c r="H46">
        <v>2</v>
      </c>
      <c r="I46">
        <v>4</v>
      </c>
      <c r="J46">
        <f t="shared" si="4"/>
        <v>3</v>
      </c>
      <c r="K46">
        <v>14</v>
      </c>
      <c r="L46">
        <f t="shared" si="5"/>
        <v>16</v>
      </c>
      <c r="M46">
        <f t="shared" si="6"/>
        <v>0</v>
      </c>
      <c r="N46">
        <f t="shared" si="7"/>
        <v>0</v>
      </c>
      <c r="O46">
        <f t="shared" si="8"/>
        <v>0</v>
      </c>
    </row>
    <row r="47" spans="1:15">
      <c r="A47">
        <v>1</v>
      </c>
      <c r="B47">
        <f t="shared" si="1"/>
        <v>4</v>
      </c>
      <c r="F47" s="2">
        <f t="shared" si="2"/>
        <v>0</v>
      </c>
      <c r="G47" s="3">
        <f t="shared" si="3"/>
        <v>0</v>
      </c>
      <c r="H47">
        <v>2</v>
      </c>
      <c r="I47">
        <v>4</v>
      </c>
      <c r="J47">
        <f t="shared" si="4"/>
        <v>3</v>
      </c>
      <c r="K47">
        <v>14</v>
      </c>
      <c r="L47">
        <f t="shared" si="5"/>
        <v>16</v>
      </c>
      <c r="M47">
        <f t="shared" si="6"/>
        <v>0</v>
      </c>
      <c r="N47">
        <f t="shared" si="7"/>
        <v>0</v>
      </c>
      <c r="O47">
        <f t="shared" si="8"/>
        <v>0</v>
      </c>
    </row>
    <row r="48" spans="1:15">
      <c r="A48">
        <v>1</v>
      </c>
      <c r="B48">
        <f t="shared" si="1"/>
        <v>4</v>
      </c>
      <c r="F48" s="2">
        <f t="shared" si="2"/>
        <v>0</v>
      </c>
      <c r="G48" s="3">
        <f t="shared" si="3"/>
        <v>0</v>
      </c>
      <c r="H48">
        <v>2</v>
      </c>
      <c r="I48">
        <v>4</v>
      </c>
      <c r="J48">
        <f t="shared" si="4"/>
        <v>3</v>
      </c>
      <c r="K48">
        <v>14</v>
      </c>
      <c r="L48">
        <f t="shared" si="5"/>
        <v>16</v>
      </c>
      <c r="M48">
        <f t="shared" si="6"/>
        <v>0</v>
      </c>
      <c r="N48">
        <f t="shared" si="7"/>
        <v>0</v>
      </c>
      <c r="O48">
        <f t="shared" si="8"/>
        <v>0</v>
      </c>
    </row>
    <row r="49" spans="1:15">
      <c r="A49">
        <v>1</v>
      </c>
      <c r="B49">
        <f t="shared" si="1"/>
        <v>4</v>
      </c>
      <c r="F49" s="2">
        <f t="shared" si="2"/>
        <v>0</v>
      </c>
      <c r="G49" s="3">
        <f t="shared" si="3"/>
        <v>0</v>
      </c>
      <c r="H49">
        <v>2</v>
      </c>
      <c r="I49">
        <v>4</v>
      </c>
      <c r="J49">
        <f t="shared" si="4"/>
        <v>3</v>
      </c>
      <c r="K49">
        <v>14</v>
      </c>
      <c r="L49">
        <f t="shared" si="5"/>
        <v>16</v>
      </c>
      <c r="M49">
        <f t="shared" si="6"/>
        <v>0</v>
      </c>
      <c r="N49">
        <f t="shared" si="7"/>
        <v>0</v>
      </c>
      <c r="O49">
        <f t="shared" si="8"/>
        <v>0</v>
      </c>
    </row>
    <row r="50" spans="1:15">
      <c r="A50">
        <v>1</v>
      </c>
      <c r="B50">
        <f t="shared" si="1"/>
        <v>4</v>
      </c>
      <c r="F50" s="2">
        <f t="shared" si="2"/>
        <v>0</v>
      </c>
      <c r="G50" s="3">
        <f t="shared" si="3"/>
        <v>0</v>
      </c>
      <c r="H50">
        <v>2</v>
      </c>
      <c r="I50">
        <v>4</v>
      </c>
      <c r="J50">
        <f t="shared" si="4"/>
        <v>3</v>
      </c>
      <c r="K50">
        <v>14</v>
      </c>
      <c r="L50">
        <f t="shared" si="5"/>
        <v>16</v>
      </c>
      <c r="M50">
        <f t="shared" si="6"/>
        <v>0</v>
      </c>
      <c r="N50">
        <f t="shared" si="7"/>
        <v>0</v>
      </c>
      <c r="O50">
        <f t="shared" si="8"/>
        <v>0</v>
      </c>
    </row>
    <row r="51" spans="1:15">
      <c r="A51">
        <v>1</v>
      </c>
      <c r="B51">
        <f t="shared" si="1"/>
        <v>4</v>
      </c>
      <c r="F51" s="2">
        <f t="shared" si="2"/>
        <v>0</v>
      </c>
      <c r="G51" s="3">
        <f t="shared" si="3"/>
        <v>0</v>
      </c>
      <c r="H51">
        <v>2</v>
      </c>
      <c r="I51">
        <v>4</v>
      </c>
      <c r="J51">
        <f t="shared" si="4"/>
        <v>3</v>
      </c>
      <c r="K51">
        <v>14</v>
      </c>
      <c r="L51">
        <f t="shared" si="5"/>
        <v>16</v>
      </c>
      <c r="M51">
        <f t="shared" si="6"/>
        <v>0</v>
      </c>
      <c r="N51">
        <f t="shared" si="7"/>
        <v>0</v>
      </c>
      <c r="O51">
        <f t="shared" si="8"/>
        <v>0</v>
      </c>
    </row>
    <row r="52" spans="1:15">
      <c r="A52">
        <v>1</v>
      </c>
      <c r="B52">
        <f t="shared" si="1"/>
        <v>4</v>
      </c>
      <c r="F52" s="2">
        <f t="shared" si="2"/>
        <v>0</v>
      </c>
      <c r="G52" s="3">
        <f t="shared" si="3"/>
        <v>0</v>
      </c>
      <c r="H52">
        <v>2</v>
      </c>
      <c r="I52">
        <v>4</v>
      </c>
      <c r="J52">
        <f t="shared" si="4"/>
        <v>3</v>
      </c>
      <c r="K52">
        <v>14</v>
      </c>
      <c r="L52">
        <f t="shared" si="5"/>
        <v>16</v>
      </c>
      <c r="M52">
        <f t="shared" si="6"/>
        <v>0</v>
      </c>
      <c r="N52">
        <f t="shared" si="7"/>
        <v>0</v>
      </c>
      <c r="O52">
        <f t="shared" si="8"/>
        <v>0</v>
      </c>
    </row>
    <row r="53" spans="1:15">
      <c r="A53">
        <v>1</v>
      </c>
      <c r="B53">
        <f t="shared" si="1"/>
        <v>4</v>
      </c>
      <c r="F53" s="2">
        <f t="shared" si="2"/>
        <v>0</v>
      </c>
      <c r="G53" s="3">
        <f t="shared" si="3"/>
        <v>0</v>
      </c>
      <c r="H53">
        <v>2</v>
      </c>
      <c r="I53">
        <v>4</v>
      </c>
      <c r="J53">
        <f t="shared" si="4"/>
        <v>3</v>
      </c>
      <c r="K53">
        <v>14</v>
      </c>
      <c r="L53">
        <f t="shared" si="5"/>
        <v>16</v>
      </c>
      <c r="M53">
        <f t="shared" si="6"/>
        <v>0</v>
      </c>
      <c r="N53">
        <f t="shared" si="7"/>
        <v>0</v>
      </c>
      <c r="O53">
        <f t="shared" si="8"/>
        <v>0</v>
      </c>
    </row>
    <row r="54" spans="1:15">
      <c r="A54">
        <v>1</v>
      </c>
      <c r="B54">
        <f t="shared" si="1"/>
        <v>4</v>
      </c>
      <c r="F54" s="2">
        <f t="shared" si="2"/>
        <v>0</v>
      </c>
      <c r="G54" s="3">
        <f t="shared" si="3"/>
        <v>0</v>
      </c>
      <c r="H54">
        <v>2</v>
      </c>
      <c r="I54">
        <v>4</v>
      </c>
      <c r="J54">
        <f t="shared" si="4"/>
        <v>3</v>
      </c>
      <c r="K54">
        <v>14</v>
      </c>
      <c r="L54">
        <f t="shared" si="5"/>
        <v>16</v>
      </c>
      <c r="M54">
        <f t="shared" si="6"/>
        <v>0</v>
      </c>
      <c r="N54">
        <f t="shared" si="7"/>
        <v>0</v>
      </c>
      <c r="O54">
        <f t="shared" si="8"/>
        <v>0</v>
      </c>
    </row>
    <row r="55" spans="1:15">
      <c r="A55">
        <v>1</v>
      </c>
      <c r="B55">
        <f t="shared" si="1"/>
        <v>4</v>
      </c>
      <c r="F55" s="2">
        <f t="shared" si="2"/>
        <v>0</v>
      </c>
      <c r="G55" s="3">
        <f t="shared" si="3"/>
        <v>0</v>
      </c>
      <c r="H55">
        <v>2</v>
      </c>
      <c r="I55">
        <v>4</v>
      </c>
      <c r="J55">
        <f t="shared" si="4"/>
        <v>3</v>
      </c>
      <c r="K55">
        <v>14</v>
      </c>
      <c r="L55">
        <f t="shared" si="5"/>
        <v>16</v>
      </c>
      <c r="M55">
        <f t="shared" si="6"/>
        <v>0</v>
      </c>
      <c r="N55">
        <f t="shared" si="7"/>
        <v>0</v>
      </c>
      <c r="O55">
        <f t="shared" si="8"/>
        <v>0</v>
      </c>
    </row>
    <row r="56" spans="1:15">
      <c r="A56">
        <v>1</v>
      </c>
      <c r="B56">
        <f t="shared" si="1"/>
        <v>4</v>
      </c>
      <c r="F56" s="2">
        <f t="shared" si="2"/>
        <v>0</v>
      </c>
      <c r="G56" s="3">
        <f t="shared" si="3"/>
        <v>0</v>
      </c>
      <c r="H56">
        <v>2</v>
      </c>
      <c r="I56">
        <v>4</v>
      </c>
      <c r="J56">
        <f t="shared" si="4"/>
        <v>3</v>
      </c>
      <c r="K56">
        <v>14</v>
      </c>
      <c r="L56">
        <f t="shared" si="5"/>
        <v>16</v>
      </c>
      <c r="M56">
        <f t="shared" si="6"/>
        <v>0</v>
      </c>
      <c r="N56">
        <f t="shared" si="7"/>
        <v>0</v>
      </c>
      <c r="O56">
        <f t="shared" si="8"/>
        <v>0</v>
      </c>
    </row>
    <row r="57" spans="1:15">
      <c r="A57">
        <v>1</v>
      </c>
      <c r="B57">
        <f t="shared" si="1"/>
        <v>4</v>
      </c>
      <c r="F57" s="2">
        <f t="shared" si="2"/>
        <v>0</v>
      </c>
      <c r="G57" s="3">
        <f t="shared" si="3"/>
        <v>0</v>
      </c>
      <c r="H57">
        <v>2</v>
      </c>
      <c r="I57">
        <v>4</v>
      </c>
      <c r="J57">
        <f t="shared" si="4"/>
        <v>3</v>
      </c>
      <c r="K57">
        <v>14</v>
      </c>
      <c r="L57">
        <f t="shared" si="5"/>
        <v>16</v>
      </c>
      <c r="M57">
        <f t="shared" si="6"/>
        <v>0</v>
      </c>
      <c r="N57">
        <f t="shared" si="7"/>
        <v>0</v>
      </c>
      <c r="O57">
        <f t="shared" si="8"/>
        <v>0</v>
      </c>
    </row>
    <row r="58" spans="1:15">
      <c r="A58">
        <v>1</v>
      </c>
      <c r="B58">
        <f t="shared" si="1"/>
        <v>4</v>
      </c>
      <c r="F58" s="2">
        <f t="shared" si="2"/>
        <v>0</v>
      </c>
      <c r="G58" s="3">
        <f t="shared" si="3"/>
        <v>0</v>
      </c>
      <c r="H58">
        <v>2</v>
      </c>
      <c r="I58">
        <v>4</v>
      </c>
      <c r="J58">
        <f t="shared" si="4"/>
        <v>3</v>
      </c>
      <c r="K58">
        <v>14</v>
      </c>
      <c r="L58">
        <f t="shared" si="5"/>
        <v>16</v>
      </c>
      <c r="M58">
        <f t="shared" si="6"/>
        <v>0</v>
      </c>
      <c r="N58">
        <f t="shared" si="7"/>
        <v>0</v>
      </c>
      <c r="O58">
        <f t="shared" si="8"/>
        <v>0</v>
      </c>
    </row>
    <row r="59" spans="1:15">
      <c r="A59">
        <v>1</v>
      </c>
      <c r="B59">
        <f t="shared" si="1"/>
        <v>4</v>
      </c>
      <c r="F59" s="2">
        <f t="shared" si="2"/>
        <v>0</v>
      </c>
      <c r="G59" s="3">
        <f t="shared" si="3"/>
        <v>0</v>
      </c>
      <c r="H59">
        <v>2</v>
      </c>
      <c r="I59">
        <v>4</v>
      </c>
      <c r="J59">
        <f t="shared" si="4"/>
        <v>3</v>
      </c>
      <c r="K59">
        <v>14</v>
      </c>
      <c r="L59">
        <f t="shared" si="5"/>
        <v>16</v>
      </c>
      <c r="M59">
        <f t="shared" si="6"/>
        <v>0</v>
      </c>
      <c r="N59">
        <f t="shared" si="7"/>
        <v>0</v>
      </c>
      <c r="O59">
        <f t="shared" si="8"/>
        <v>0</v>
      </c>
    </row>
    <row r="60" spans="1:15">
      <c r="A60">
        <v>1</v>
      </c>
      <c r="B60">
        <f t="shared" si="1"/>
        <v>4</v>
      </c>
      <c r="F60" s="2">
        <f t="shared" si="2"/>
        <v>0</v>
      </c>
      <c r="G60" s="3">
        <f t="shared" si="3"/>
        <v>0</v>
      </c>
      <c r="H60">
        <v>2</v>
      </c>
      <c r="I60">
        <v>4</v>
      </c>
      <c r="J60">
        <f t="shared" si="4"/>
        <v>3</v>
      </c>
      <c r="K60">
        <v>14</v>
      </c>
      <c r="L60">
        <f t="shared" si="5"/>
        <v>16</v>
      </c>
      <c r="M60">
        <f t="shared" si="6"/>
        <v>0</v>
      </c>
      <c r="N60">
        <f t="shared" si="7"/>
        <v>0</v>
      </c>
      <c r="O60">
        <f t="shared" si="8"/>
        <v>0</v>
      </c>
    </row>
    <row r="61" spans="1:15">
      <c r="A61">
        <v>1</v>
      </c>
      <c r="B61">
        <f t="shared" si="1"/>
        <v>4</v>
      </c>
      <c r="F61" s="2">
        <f t="shared" si="2"/>
        <v>0</v>
      </c>
      <c r="G61" s="3">
        <f t="shared" si="3"/>
        <v>0</v>
      </c>
      <c r="H61">
        <v>2</v>
      </c>
      <c r="I61">
        <v>4</v>
      </c>
      <c r="J61">
        <f t="shared" si="4"/>
        <v>3</v>
      </c>
      <c r="K61">
        <v>14</v>
      </c>
      <c r="L61">
        <f t="shared" si="5"/>
        <v>16</v>
      </c>
      <c r="M61">
        <f t="shared" si="6"/>
        <v>0</v>
      </c>
      <c r="N61">
        <f t="shared" si="7"/>
        <v>0</v>
      </c>
      <c r="O61">
        <f t="shared" si="8"/>
        <v>0</v>
      </c>
    </row>
    <row r="62" spans="1:15">
      <c r="A62">
        <v>1</v>
      </c>
      <c r="B62">
        <f t="shared" si="1"/>
        <v>4</v>
      </c>
      <c r="F62" s="2">
        <f t="shared" si="2"/>
        <v>0</v>
      </c>
      <c r="G62" s="3">
        <f t="shared" si="3"/>
        <v>0</v>
      </c>
      <c r="H62">
        <v>2</v>
      </c>
      <c r="I62">
        <v>4</v>
      </c>
      <c r="J62">
        <f t="shared" si="4"/>
        <v>3</v>
      </c>
      <c r="K62">
        <v>14</v>
      </c>
      <c r="L62">
        <f t="shared" si="5"/>
        <v>16</v>
      </c>
      <c r="M62">
        <f t="shared" si="6"/>
        <v>0</v>
      </c>
      <c r="N62">
        <f t="shared" si="7"/>
        <v>0</v>
      </c>
      <c r="O62">
        <f t="shared" si="8"/>
        <v>0</v>
      </c>
    </row>
    <row r="63" spans="1:15">
      <c r="A63">
        <v>1</v>
      </c>
      <c r="B63">
        <f t="shared" si="1"/>
        <v>4</v>
      </c>
      <c r="F63" s="2">
        <f t="shared" si="2"/>
        <v>0</v>
      </c>
      <c r="G63" s="3">
        <f t="shared" si="3"/>
        <v>0</v>
      </c>
      <c r="H63">
        <v>2</v>
      </c>
      <c r="I63">
        <v>4</v>
      </c>
      <c r="J63">
        <f t="shared" si="4"/>
        <v>3</v>
      </c>
      <c r="K63">
        <v>14</v>
      </c>
      <c r="L63">
        <f t="shared" si="5"/>
        <v>16</v>
      </c>
      <c r="M63">
        <f t="shared" si="6"/>
        <v>0</v>
      </c>
      <c r="N63">
        <f t="shared" si="7"/>
        <v>0</v>
      </c>
      <c r="O63">
        <f t="shared" si="8"/>
        <v>0</v>
      </c>
    </row>
    <row r="64" spans="1:15">
      <c r="A64">
        <v>1</v>
      </c>
      <c r="B64">
        <f t="shared" si="1"/>
        <v>4</v>
      </c>
      <c r="F64" s="2">
        <f t="shared" si="2"/>
        <v>0</v>
      </c>
      <c r="G64" s="3">
        <f t="shared" si="3"/>
        <v>0</v>
      </c>
      <c r="H64">
        <v>2</v>
      </c>
      <c r="I64">
        <v>4</v>
      </c>
      <c r="J64">
        <f t="shared" si="4"/>
        <v>3</v>
      </c>
      <c r="K64">
        <v>14</v>
      </c>
      <c r="L64">
        <f t="shared" si="5"/>
        <v>16</v>
      </c>
      <c r="M64">
        <f t="shared" si="6"/>
        <v>0</v>
      </c>
      <c r="N64">
        <f t="shared" si="7"/>
        <v>0</v>
      </c>
      <c r="O64">
        <f t="shared" si="8"/>
        <v>0</v>
      </c>
    </row>
    <row r="65" spans="1:15">
      <c r="A65">
        <v>1</v>
      </c>
      <c r="B65">
        <f t="shared" si="1"/>
        <v>4</v>
      </c>
      <c r="F65" s="2">
        <f t="shared" si="2"/>
        <v>0</v>
      </c>
      <c r="G65" s="3">
        <f t="shared" si="3"/>
        <v>0</v>
      </c>
      <c r="H65">
        <v>2</v>
      </c>
      <c r="I65">
        <v>4</v>
      </c>
      <c r="J65">
        <f t="shared" si="4"/>
        <v>3</v>
      </c>
      <c r="K65">
        <v>14</v>
      </c>
      <c r="L65">
        <f t="shared" si="5"/>
        <v>16</v>
      </c>
      <c r="M65">
        <f t="shared" si="6"/>
        <v>0</v>
      </c>
      <c r="N65">
        <f t="shared" si="7"/>
        <v>0</v>
      </c>
      <c r="O65">
        <f t="shared" si="8"/>
        <v>0</v>
      </c>
    </row>
    <row r="66" spans="1:15">
      <c r="A66">
        <v>1</v>
      </c>
      <c r="B66">
        <f t="shared" si="1"/>
        <v>4</v>
      </c>
      <c r="F66" s="2">
        <f t="shared" si="2"/>
        <v>0</v>
      </c>
      <c r="G66" s="3">
        <f t="shared" si="3"/>
        <v>0</v>
      </c>
      <c r="H66">
        <v>2</v>
      </c>
      <c r="I66">
        <v>4</v>
      </c>
      <c r="J66">
        <f t="shared" si="4"/>
        <v>3</v>
      </c>
      <c r="K66">
        <v>14</v>
      </c>
      <c r="L66">
        <f t="shared" si="5"/>
        <v>16</v>
      </c>
      <c r="M66">
        <f t="shared" si="6"/>
        <v>0</v>
      </c>
      <c r="N66">
        <f t="shared" si="7"/>
        <v>0</v>
      </c>
      <c r="O66">
        <f t="shared" si="8"/>
        <v>0</v>
      </c>
    </row>
    <row r="67" spans="1:15">
      <c r="A67">
        <v>1</v>
      </c>
      <c r="B67">
        <f t="shared" si="1"/>
        <v>4</v>
      </c>
      <c r="F67" s="2">
        <f t="shared" si="2"/>
        <v>0</v>
      </c>
      <c r="G67" s="3">
        <f t="shared" si="3"/>
        <v>0</v>
      </c>
      <c r="H67">
        <v>2</v>
      </c>
      <c r="I67">
        <v>4</v>
      </c>
      <c r="J67">
        <f t="shared" si="4"/>
        <v>3</v>
      </c>
      <c r="K67">
        <v>14</v>
      </c>
      <c r="L67">
        <f t="shared" si="5"/>
        <v>16</v>
      </c>
      <c r="M67">
        <f t="shared" si="6"/>
        <v>0</v>
      </c>
      <c r="N67">
        <f t="shared" si="7"/>
        <v>0</v>
      </c>
      <c r="O67">
        <f t="shared" si="8"/>
        <v>0</v>
      </c>
    </row>
    <row r="68" spans="1:15">
      <c r="A68">
        <v>1</v>
      </c>
      <c r="B68">
        <f t="shared" ref="B68:B92" si="9">B$2*$A68</f>
        <v>4</v>
      </c>
      <c r="F68" s="2">
        <f t="shared" ref="F68:F131" si="10">IF((ROW()-3)&lt;=(36*$H$2),$F$2,0)</f>
        <v>0</v>
      </c>
      <c r="G68" s="3">
        <f t="shared" ref="G68:G131" si="11">IF(MOD(ROW()-2,72)=0,0,F68)</f>
        <v>0</v>
      </c>
      <c r="H68">
        <v>2</v>
      </c>
      <c r="I68">
        <v>4</v>
      </c>
      <c r="J68">
        <f t="shared" ref="J68:J131" si="12">$J$2</f>
        <v>3</v>
      </c>
      <c r="K68">
        <v>14</v>
      </c>
      <c r="L68">
        <f t="shared" ref="L68:L131" si="13">IF(B68&lt;&gt;"",16,0)</f>
        <v>16</v>
      </c>
      <c r="M68">
        <f t="shared" ref="M68:M131" si="14">IF(C68&lt;&gt;"",16,0)</f>
        <v>0</v>
      </c>
      <c r="N68">
        <f t="shared" ref="N68:N131" si="15">IF(D68&lt;&gt;"",16,0)</f>
        <v>0</v>
      </c>
      <c r="O68">
        <f t="shared" ref="O68:O131" si="16">IF(E68&lt;&gt;"",16,0)</f>
        <v>0</v>
      </c>
    </row>
    <row r="69" spans="1:15">
      <c r="A69">
        <v>1</v>
      </c>
      <c r="B69">
        <f t="shared" si="9"/>
        <v>4</v>
      </c>
      <c r="F69" s="2">
        <f t="shared" si="10"/>
        <v>0</v>
      </c>
      <c r="G69" s="3">
        <f t="shared" si="11"/>
        <v>0</v>
      </c>
      <c r="H69">
        <v>2</v>
      </c>
      <c r="I69">
        <v>4</v>
      </c>
      <c r="J69">
        <f t="shared" si="12"/>
        <v>3</v>
      </c>
      <c r="K69">
        <v>14</v>
      </c>
      <c r="L69">
        <f t="shared" si="13"/>
        <v>16</v>
      </c>
      <c r="M69">
        <f t="shared" si="14"/>
        <v>0</v>
      </c>
      <c r="N69">
        <f t="shared" si="15"/>
        <v>0</v>
      </c>
      <c r="O69">
        <f t="shared" si="16"/>
        <v>0</v>
      </c>
    </row>
    <row r="70" spans="1:15">
      <c r="A70">
        <v>1</v>
      </c>
      <c r="B70">
        <f t="shared" si="9"/>
        <v>4</v>
      </c>
      <c r="F70" s="2">
        <f t="shared" si="10"/>
        <v>0</v>
      </c>
      <c r="G70" s="3">
        <f t="shared" si="11"/>
        <v>0</v>
      </c>
      <c r="H70">
        <v>2</v>
      </c>
      <c r="I70">
        <v>4</v>
      </c>
      <c r="J70">
        <f t="shared" si="12"/>
        <v>3</v>
      </c>
      <c r="K70">
        <v>14</v>
      </c>
      <c r="L70">
        <f t="shared" si="13"/>
        <v>16</v>
      </c>
      <c r="M70">
        <f t="shared" si="14"/>
        <v>0</v>
      </c>
      <c r="N70">
        <f t="shared" si="15"/>
        <v>0</v>
      </c>
      <c r="O70">
        <f t="shared" si="16"/>
        <v>0</v>
      </c>
    </row>
    <row r="71" spans="1:15">
      <c r="A71">
        <v>1</v>
      </c>
      <c r="B71">
        <f t="shared" si="9"/>
        <v>4</v>
      </c>
      <c r="F71" s="2">
        <f t="shared" si="10"/>
        <v>0</v>
      </c>
      <c r="G71" s="3">
        <f t="shared" si="11"/>
        <v>0</v>
      </c>
      <c r="H71">
        <v>2</v>
      </c>
      <c r="I71">
        <v>4</v>
      </c>
      <c r="J71">
        <f t="shared" si="12"/>
        <v>3</v>
      </c>
      <c r="K71">
        <v>14</v>
      </c>
      <c r="L71">
        <f t="shared" si="13"/>
        <v>16</v>
      </c>
      <c r="M71">
        <f t="shared" si="14"/>
        <v>0</v>
      </c>
      <c r="N71">
        <f t="shared" si="15"/>
        <v>0</v>
      </c>
      <c r="O71">
        <f t="shared" si="16"/>
        <v>0</v>
      </c>
    </row>
    <row r="72" spans="1:15">
      <c r="A72">
        <v>1</v>
      </c>
      <c r="B72">
        <f t="shared" si="9"/>
        <v>4</v>
      </c>
      <c r="F72" s="2">
        <f t="shared" si="10"/>
        <v>0</v>
      </c>
      <c r="G72" s="3">
        <f t="shared" si="11"/>
        <v>0</v>
      </c>
      <c r="H72">
        <v>2</v>
      </c>
      <c r="I72">
        <v>4</v>
      </c>
      <c r="J72">
        <f t="shared" si="12"/>
        <v>3</v>
      </c>
      <c r="K72">
        <v>14</v>
      </c>
      <c r="L72">
        <f t="shared" si="13"/>
        <v>16</v>
      </c>
      <c r="M72">
        <f t="shared" si="14"/>
        <v>0</v>
      </c>
      <c r="N72">
        <f t="shared" si="15"/>
        <v>0</v>
      </c>
      <c r="O72">
        <f t="shared" si="16"/>
        <v>0</v>
      </c>
    </row>
    <row r="73" spans="1:15">
      <c r="A73">
        <v>1</v>
      </c>
      <c r="B73">
        <f t="shared" si="9"/>
        <v>4</v>
      </c>
      <c r="F73" s="2">
        <f t="shared" si="10"/>
        <v>0</v>
      </c>
      <c r="G73" s="3">
        <f t="shared" si="11"/>
        <v>0</v>
      </c>
      <c r="H73">
        <v>2</v>
      </c>
      <c r="I73">
        <v>4</v>
      </c>
      <c r="J73">
        <f t="shared" si="12"/>
        <v>3</v>
      </c>
      <c r="K73">
        <v>14</v>
      </c>
      <c r="L73">
        <f t="shared" si="13"/>
        <v>16</v>
      </c>
      <c r="M73">
        <f t="shared" si="14"/>
        <v>0</v>
      </c>
      <c r="N73">
        <f t="shared" si="15"/>
        <v>0</v>
      </c>
      <c r="O73">
        <f t="shared" si="16"/>
        <v>0</v>
      </c>
    </row>
    <row r="74" spans="1:15">
      <c r="A74">
        <v>1</v>
      </c>
      <c r="B74">
        <f t="shared" si="9"/>
        <v>4</v>
      </c>
      <c r="F74" s="2">
        <f t="shared" si="10"/>
        <v>0</v>
      </c>
      <c r="G74" s="3">
        <f t="shared" si="11"/>
        <v>0</v>
      </c>
      <c r="H74">
        <v>2</v>
      </c>
      <c r="I74">
        <v>4</v>
      </c>
      <c r="J74">
        <f t="shared" si="12"/>
        <v>3</v>
      </c>
      <c r="K74">
        <v>14</v>
      </c>
      <c r="L74">
        <f t="shared" si="13"/>
        <v>16</v>
      </c>
      <c r="M74">
        <f t="shared" si="14"/>
        <v>0</v>
      </c>
      <c r="N74">
        <f t="shared" si="15"/>
        <v>0</v>
      </c>
      <c r="O74">
        <f t="shared" si="16"/>
        <v>0</v>
      </c>
    </row>
    <row r="75" spans="1:15">
      <c r="A75">
        <v>1</v>
      </c>
      <c r="B75">
        <f t="shared" si="9"/>
        <v>4</v>
      </c>
      <c r="F75" s="2">
        <f t="shared" si="10"/>
        <v>0</v>
      </c>
      <c r="G75" s="3">
        <f t="shared" si="11"/>
        <v>0</v>
      </c>
      <c r="H75">
        <v>2</v>
      </c>
      <c r="I75">
        <v>4</v>
      </c>
      <c r="J75">
        <f t="shared" si="12"/>
        <v>3</v>
      </c>
      <c r="K75">
        <v>14</v>
      </c>
      <c r="L75">
        <f t="shared" si="13"/>
        <v>16</v>
      </c>
      <c r="M75">
        <f t="shared" si="14"/>
        <v>0</v>
      </c>
      <c r="N75">
        <f t="shared" si="15"/>
        <v>0</v>
      </c>
      <c r="O75">
        <f t="shared" si="16"/>
        <v>0</v>
      </c>
    </row>
    <row r="76" spans="1:15">
      <c r="A76">
        <v>1</v>
      </c>
      <c r="B76">
        <f t="shared" si="9"/>
        <v>4</v>
      </c>
      <c r="F76" s="2">
        <f t="shared" si="10"/>
        <v>0</v>
      </c>
      <c r="G76" s="3">
        <f t="shared" si="11"/>
        <v>0</v>
      </c>
      <c r="H76">
        <v>2</v>
      </c>
      <c r="I76">
        <v>4</v>
      </c>
      <c r="J76">
        <f t="shared" si="12"/>
        <v>3</v>
      </c>
      <c r="K76">
        <v>14</v>
      </c>
      <c r="L76">
        <f t="shared" si="13"/>
        <v>16</v>
      </c>
      <c r="M76">
        <f t="shared" si="14"/>
        <v>0</v>
      </c>
      <c r="N76">
        <f t="shared" si="15"/>
        <v>0</v>
      </c>
      <c r="O76">
        <f t="shared" si="16"/>
        <v>0</v>
      </c>
    </row>
    <row r="77" spans="1:15">
      <c r="A77">
        <v>1</v>
      </c>
      <c r="B77">
        <f t="shared" si="9"/>
        <v>4</v>
      </c>
      <c r="F77" s="2">
        <f t="shared" si="10"/>
        <v>0</v>
      </c>
      <c r="G77" s="3">
        <f t="shared" si="11"/>
        <v>0</v>
      </c>
      <c r="H77">
        <v>2</v>
      </c>
      <c r="I77">
        <v>4</v>
      </c>
      <c r="J77">
        <f t="shared" si="12"/>
        <v>3</v>
      </c>
      <c r="K77">
        <v>14</v>
      </c>
      <c r="L77">
        <f t="shared" si="13"/>
        <v>16</v>
      </c>
      <c r="M77">
        <f t="shared" si="14"/>
        <v>0</v>
      </c>
      <c r="N77">
        <f t="shared" si="15"/>
        <v>0</v>
      </c>
      <c r="O77">
        <f t="shared" si="16"/>
        <v>0</v>
      </c>
    </row>
    <row r="78" spans="1:15">
      <c r="A78">
        <v>1</v>
      </c>
      <c r="B78">
        <f t="shared" si="9"/>
        <v>4</v>
      </c>
      <c r="F78" s="2">
        <f t="shared" si="10"/>
        <v>0</v>
      </c>
      <c r="G78" s="3">
        <f t="shared" si="11"/>
        <v>0</v>
      </c>
      <c r="H78">
        <v>2</v>
      </c>
      <c r="I78">
        <v>4</v>
      </c>
      <c r="J78">
        <f t="shared" si="12"/>
        <v>3</v>
      </c>
      <c r="K78">
        <v>14</v>
      </c>
      <c r="L78">
        <f t="shared" si="13"/>
        <v>16</v>
      </c>
      <c r="M78">
        <f t="shared" si="14"/>
        <v>0</v>
      </c>
      <c r="N78">
        <f t="shared" si="15"/>
        <v>0</v>
      </c>
      <c r="O78">
        <f t="shared" si="16"/>
        <v>0</v>
      </c>
    </row>
    <row r="79" spans="1:15">
      <c r="A79">
        <v>1</v>
      </c>
      <c r="B79">
        <f t="shared" si="9"/>
        <v>4</v>
      </c>
      <c r="F79" s="2">
        <f t="shared" si="10"/>
        <v>0</v>
      </c>
      <c r="G79" s="3">
        <f t="shared" si="11"/>
        <v>0</v>
      </c>
      <c r="H79">
        <v>2</v>
      </c>
      <c r="I79">
        <v>4</v>
      </c>
      <c r="J79">
        <f t="shared" si="12"/>
        <v>3</v>
      </c>
      <c r="K79">
        <v>14</v>
      </c>
      <c r="L79">
        <f t="shared" si="13"/>
        <v>16</v>
      </c>
      <c r="M79">
        <f t="shared" si="14"/>
        <v>0</v>
      </c>
      <c r="N79">
        <f t="shared" si="15"/>
        <v>0</v>
      </c>
      <c r="O79">
        <f t="shared" si="16"/>
        <v>0</v>
      </c>
    </row>
    <row r="80" spans="1:15">
      <c r="A80">
        <v>1</v>
      </c>
      <c r="B80">
        <f t="shared" si="9"/>
        <v>4</v>
      </c>
      <c r="F80" s="2">
        <f t="shared" si="10"/>
        <v>0</v>
      </c>
      <c r="G80" s="3">
        <f t="shared" si="11"/>
        <v>0</v>
      </c>
      <c r="H80">
        <v>2</v>
      </c>
      <c r="I80">
        <v>4</v>
      </c>
      <c r="J80">
        <f t="shared" si="12"/>
        <v>3</v>
      </c>
      <c r="K80">
        <v>14</v>
      </c>
      <c r="L80">
        <f t="shared" si="13"/>
        <v>16</v>
      </c>
      <c r="M80">
        <f t="shared" si="14"/>
        <v>0</v>
      </c>
      <c r="N80">
        <f t="shared" si="15"/>
        <v>0</v>
      </c>
      <c r="O80">
        <f t="shared" si="16"/>
        <v>0</v>
      </c>
    </row>
    <row r="81" spans="1:15">
      <c r="A81">
        <v>1</v>
      </c>
      <c r="B81">
        <f t="shared" si="9"/>
        <v>4</v>
      </c>
      <c r="F81" s="2">
        <f t="shared" si="10"/>
        <v>0</v>
      </c>
      <c r="G81" s="3">
        <f t="shared" si="11"/>
        <v>0</v>
      </c>
      <c r="H81">
        <v>2</v>
      </c>
      <c r="I81">
        <v>4</v>
      </c>
      <c r="J81">
        <f t="shared" si="12"/>
        <v>3</v>
      </c>
      <c r="K81">
        <v>14</v>
      </c>
      <c r="L81">
        <f t="shared" si="13"/>
        <v>16</v>
      </c>
      <c r="M81">
        <f t="shared" si="14"/>
        <v>0</v>
      </c>
      <c r="N81">
        <f t="shared" si="15"/>
        <v>0</v>
      </c>
      <c r="O81">
        <f t="shared" si="16"/>
        <v>0</v>
      </c>
    </row>
    <row r="82" spans="1:15">
      <c r="A82">
        <v>1</v>
      </c>
      <c r="B82">
        <f t="shared" si="9"/>
        <v>4</v>
      </c>
      <c r="F82" s="2">
        <f t="shared" si="10"/>
        <v>0</v>
      </c>
      <c r="G82" s="3">
        <f t="shared" si="11"/>
        <v>0</v>
      </c>
      <c r="H82">
        <v>2</v>
      </c>
      <c r="I82">
        <v>4</v>
      </c>
      <c r="J82">
        <f t="shared" si="12"/>
        <v>3</v>
      </c>
      <c r="K82">
        <v>14</v>
      </c>
      <c r="L82">
        <f t="shared" si="13"/>
        <v>16</v>
      </c>
      <c r="M82">
        <f t="shared" si="14"/>
        <v>0</v>
      </c>
      <c r="N82">
        <f t="shared" si="15"/>
        <v>0</v>
      </c>
      <c r="O82">
        <f t="shared" si="16"/>
        <v>0</v>
      </c>
    </row>
    <row r="83" spans="1:15">
      <c r="A83">
        <v>1</v>
      </c>
      <c r="B83">
        <f t="shared" si="9"/>
        <v>4</v>
      </c>
      <c r="F83" s="2">
        <f t="shared" si="10"/>
        <v>0</v>
      </c>
      <c r="G83" s="3">
        <f t="shared" si="11"/>
        <v>0</v>
      </c>
      <c r="H83">
        <v>2</v>
      </c>
      <c r="I83">
        <v>4</v>
      </c>
      <c r="J83">
        <f t="shared" si="12"/>
        <v>3</v>
      </c>
      <c r="K83">
        <v>14</v>
      </c>
      <c r="L83">
        <f t="shared" si="13"/>
        <v>16</v>
      </c>
      <c r="M83">
        <f t="shared" si="14"/>
        <v>0</v>
      </c>
      <c r="N83">
        <f t="shared" si="15"/>
        <v>0</v>
      </c>
      <c r="O83">
        <f t="shared" si="16"/>
        <v>0</v>
      </c>
    </row>
    <row r="84" spans="1:15">
      <c r="A84">
        <v>1</v>
      </c>
      <c r="B84">
        <f t="shared" si="9"/>
        <v>4</v>
      </c>
      <c r="F84" s="2">
        <f t="shared" si="10"/>
        <v>0</v>
      </c>
      <c r="G84" s="3">
        <f t="shared" si="11"/>
        <v>0</v>
      </c>
      <c r="H84">
        <v>2</v>
      </c>
      <c r="I84">
        <v>4</v>
      </c>
      <c r="J84">
        <f t="shared" si="12"/>
        <v>3</v>
      </c>
      <c r="K84">
        <v>14</v>
      </c>
      <c r="L84">
        <f t="shared" si="13"/>
        <v>16</v>
      </c>
      <c r="M84">
        <f t="shared" si="14"/>
        <v>0</v>
      </c>
      <c r="N84">
        <f t="shared" si="15"/>
        <v>0</v>
      </c>
      <c r="O84">
        <f t="shared" si="16"/>
        <v>0</v>
      </c>
    </row>
    <row r="85" spans="1:15">
      <c r="A85">
        <v>1</v>
      </c>
      <c r="B85">
        <f t="shared" si="9"/>
        <v>4</v>
      </c>
      <c r="F85" s="2">
        <f t="shared" si="10"/>
        <v>0</v>
      </c>
      <c r="G85" s="3">
        <f t="shared" si="11"/>
        <v>0</v>
      </c>
      <c r="H85">
        <v>2</v>
      </c>
      <c r="I85">
        <v>4</v>
      </c>
      <c r="J85">
        <f t="shared" si="12"/>
        <v>3</v>
      </c>
      <c r="K85">
        <v>14</v>
      </c>
      <c r="L85">
        <f t="shared" si="13"/>
        <v>16</v>
      </c>
      <c r="M85">
        <f t="shared" si="14"/>
        <v>0</v>
      </c>
      <c r="N85">
        <f t="shared" si="15"/>
        <v>0</v>
      </c>
      <c r="O85">
        <f t="shared" si="16"/>
        <v>0</v>
      </c>
    </row>
    <row r="86" spans="1:15">
      <c r="A86">
        <v>1</v>
      </c>
      <c r="B86">
        <f t="shared" si="9"/>
        <v>4</v>
      </c>
      <c r="F86" s="2">
        <f t="shared" si="10"/>
        <v>0</v>
      </c>
      <c r="G86" s="3">
        <f t="shared" si="11"/>
        <v>0</v>
      </c>
      <c r="H86">
        <v>2</v>
      </c>
      <c r="I86">
        <v>4</v>
      </c>
      <c r="J86">
        <f t="shared" si="12"/>
        <v>3</v>
      </c>
      <c r="K86">
        <v>14</v>
      </c>
      <c r="L86">
        <f t="shared" si="13"/>
        <v>16</v>
      </c>
      <c r="M86">
        <f t="shared" si="14"/>
        <v>0</v>
      </c>
      <c r="N86">
        <f t="shared" si="15"/>
        <v>0</v>
      </c>
      <c r="O86">
        <f t="shared" si="16"/>
        <v>0</v>
      </c>
    </row>
    <row r="87" spans="1:15">
      <c r="A87">
        <v>1</v>
      </c>
      <c r="B87">
        <f t="shared" si="9"/>
        <v>4</v>
      </c>
      <c r="F87" s="2">
        <f t="shared" si="10"/>
        <v>0</v>
      </c>
      <c r="G87" s="3">
        <f t="shared" si="11"/>
        <v>0</v>
      </c>
      <c r="H87">
        <v>2</v>
      </c>
      <c r="I87">
        <v>4</v>
      </c>
      <c r="J87">
        <f t="shared" si="12"/>
        <v>3</v>
      </c>
      <c r="K87">
        <v>14</v>
      </c>
      <c r="L87">
        <f t="shared" si="13"/>
        <v>16</v>
      </c>
      <c r="M87">
        <f t="shared" si="14"/>
        <v>0</v>
      </c>
      <c r="N87">
        <f t="shared" si="15"/>
        <v>0</v>
      </c>
      <c r="O87">
        <f t="shared" si="16"/>
        <v>0</v>
      </c>
    </row>
    <row r="88" spans="1:15">
      <c r="A88">
        <v>1</v>
      </c>
      <c r="B88">
        <f t="shared" si="9"/>
        <v>4</v>
      </c>
      <c r="F88" s="2">
        <f t="shared" si="10"/>
        <v>0</v>
      </c>
      <c r="G88" s="3">
        <f t="shared" si="11"/>
        <v>0</v>
      </c>
      <c r="H88">
        <v>2</v>
      </c>
      <c r="I88">
        <v>4</v>
      </c>
      <c r="J88">
        <f t="shared" si="12"/>
        <v>3</v>
      </c>
      <c r="K88">
        <v>14</v>
      </c>
      <c r="L88">
        <f t="shared" si="13"/>
        <v>16</v>
      </c>
      <c r="M88">
        <f t="shared" si="14"/>
        <v>0</v>
      </c>
      <c r="N88">
        <f t="shared" si="15"/>
        <v>0</v>
      </c>
      <c r="O88">
        <f t="shared" si="16"/>
        <v>0</v>
      </c>
    </row>
    <row r="89" spans="1:15">
      <c r="A89">
        <v>1</v>
      </c>
      <c r="B89">
        <f t="shared" si="9"/>
        <v>4</v>
      </c>
      <c r="F89" s="2">
        <f t="shared" si="10"/>
        <v>0</v>
      </c>
      <c r="G89" s="3">
        <f t="shared" si="11"/>
        <v>0</v>
      </c>
      <c r="H89">
        <v>2</v>
      </c>
      <c r="I89">
        <v>4</v>
      </c>
      <c r="J89">
        <f t="shared" si="12"/>
        <v>3</v>
      </c>
      <c r="K89">
        <v>14</v>
      </c>
      <c r="L89">
        <f t="shared" si="13"/>
        <v>16</v>
      </c>
      <c r="M89">
        <f t="shared" si="14"/>
        <v>0</v>
      </c>
      <c r="N89">
        <f t="shared" si="15"/>
        <v>0</v>
      </c>
      <c r="O89">
        <f t="shared" si="16"/>
        <v>0</v>
      </c>
    </row>
    <row r="90" spans="1:15">
      <c r="A90">
        <v>1</v>
      </c>
      <c r="B90">
        <f t="shared" si="9"/>
        <v>4</v>
      </c>
      <c r="F90" s="2">
        <f t="shared" si="10"/>
        <v>0</v>
      </c>
      <c r="G90" s="3">
        <f t="shared" si="11"/>
        <v>0</v>
      </c>
      <c r="H90">
        <v>2</v>
      </c>
      <c r="I90">
        <v>4</v>
      </c>
      <c r="J90">
        <f t="shared" si="12"/>
        <v>3</v>
      </c>
      <c r="K90">
        <v>14</v>
      </c>
      <c r="L90">
        <f t="shared" si="13"/>
        <v>16</v>
      </c>
      <c r="M90">
        <f t="shared" si="14"/>
        <v>0</v>
      </c>
      <c r="N90">
        <f t="shared" si="15"/>
        <v>0</v>
      </c>
      <c r="O90">
        <f t="shared" si="16"/>
        <v>0</v>
      </c>
    </row>
    <row r="91" spans="1:15">
      <c r="A91">
        <v>1</v>
      </c>
      <c r="B91">
        <f t="shared" si="9"/>
        <v>4</v>
      </c>
      <c r="F91" s="2">
        <f t="shared" si="10"/>
        <v>0</v>
      </c>
      <c r="G91" s="3">
        <f t="shared" si="11"/>
        <v>0</v>
      </c>
      <c r="H91">
        <v>2</v>
      </c>
      <c r="I91">
        <v>4</v>
      </c>
      <c r="J91">
        <f t="shared" si="12"/>
        <v>3</v>
      </c>
      <c r="K91">
        <v>14</v>
      </c>
      <c r="L91">
        <f t="shared" si="13"/>
        <v>16</v>
      </c>
      <c r="M91">
        <f t="shared" si="14"/>
        <v>0</v>
      </c>
      <c r="N91">
        <f t="shared" si="15"/>
        <v>0</v>
      </c>
      <c r="O91">
        <f t="shared" si="16"/>
        <v>0</v>
      </c>
    </row>
    <row r="92" spans="1:15">
      <c r="A92">
        <v>1</v>
      </c>
      <c r="B92">
        <f t="shared" si="9"/>
        <v>4</v>
      </c>
      <c r="F92" s="2">
        <f t="shared" si="10"/>
        <v>0</v>
      </c>
      <c r="G92" s="3">
        <f t="shared" si="11"/>
        <v>0</v>
      </c>
      <c r="H92">
        <v>2</v>
      </c>
      <c r="I92">
        <v>4</v>
      </c>
      <c r="J92">
        <f t="shared" si="12"/>
        <v>3</v>
      </c>
      <c r="K92">
        <v>14</v>
      </c>
      <c r="L92">
        <f t="shared" si="13"/>
        <v>16</v>
      </c>
      <c r="M92">
        <f t="shared" si="14"/>
        <v>0</v>
      </c>
      <c r="N92">
        <f t="shared" si="15"/>
        <v>0</v>
      </c>
      <c r="O92">
        <f t="shared" si="16"/>
        <v>0</v>
      </c>
    </row>
    <row r="93" spans="1:15">
      <c r="A93">
        <v>1</v>
      </c>
      <c r="C93">
        <f t="shared" ref="C93:C124" si="17">C$2*$A92</f>
        <v>4</v>
      </c>
      <c r="F93" s="2">
        <f t="shared" si="10"/>
        <v>0</v>
      </c>
      <c r="G93" s="3">
        <f t="shared" si="11"/>
        <v>0</v>
      </c>
      <c r="H93">
        <v>2</v>
      </c>
      <c r="I93">
        <v>4</v>
      </c>
      <c r="J93">
        <f t="shared" si="12"/>
        <v>3</v>
      </c>
      <c r="K93">
        <v>14</v>
      </c>
      <c r="L93">
        <f t="shared" si="13"/>
        <v>0</v>
      </c>
      <c r="M93">
        <f t="shared" si="14"/>
        <v>16</v>
      </c>
      <c r="N93">
        <f t="shared" si="15"/>
        <v>0</v>
      </c>
      <c r="O93">
        <f t="shared" si="16"/>
        <v>0</v>
      </c>
    </row>
    <row r="94" spans="1:15">
      <c r="A94">
        <v>1</v>
      </c>
      <c r="C94">
        <f t="shared" si="17"/>
        <v>4</v>
      </c>
      <c r="F94" s="2">
        <f t="shared" si="10"/>
        <v>0</v>
      </c>
      <c r="G94" s="3">
        <f t="shared" si="11"/>
        <v>0</v>
      </c>
      <c r="H94">
        <v>2</v>
      </c>
      <c r="I94">
        <v>4</v>
      </c>
      <c r="J94">
        <f t="shared" si="12"/>
        <v>3</v>
      </c>
      <c r="K94">
        <v>14</v>
      </c>
      <c r="L94">
        <f t="shared" si="13"/>
        <v>0</v>
      </c>
      <c r="M94">
        <f t="shared" si="14"/>
        <v>16</v>
      </c>
      <c r="N94">
        <f t="shared" si="15"/>
        <v>0</v>
      </c>
      <c r="O94">
        <f t="shared" si="16"/>
        <v>0</v>
      </c>
    </row>
    <row r="95" spans="1:15">
      <c r="A95">
        <v>1</v>
      </c>
      <c r="C95">
        <f t="shared" si="17"/>
        <v>4</v>
      </c>
      <c r="F95" s="2">
        <f t="shared" si="10"/>
        <v>0</v>
      </c>
      <c r="G95" s="3">
        <f t="shared" si="11"/>
        <v>0</v>
      </c>
      <c r="H95">
        <v>2</v>
      </c>
      <c r="I95">
        <v>4</v>
      </c>
      <c r="J95">
        <f t="shared" si="12"/>
        <v>3</v>
      </c>
      <c r="K95">
        <v>14</v>
      </c>
      <c r="L95">
        <f t="shared" si="13"/>
        <v>0</v>
      </c>
      <c r="M95">
        <f t="shared" si="14"/>
        <v>16</v>
      </c>
      <c r="N95">
        <f t="shared" si="15"/>
        <v>0</v>
      </c>
      <c r="O95">
        <f t="shared" si="16"/>
        <v>0</v>
      </c>
    </row>
    <row r="96" spans="1:15">
      <c r="A96">
        <v>1</v>
      </c>
      <c r="C96">
        <f t="shared" si="17"/>
        <v>4</v>
      </c>
      <c r="F96" s="2">
        <f t="shared" si="10"/>
        <v>0</v>
      </c>
      <c r="G96" s="3">
        <f t="shared" si="11"/>
        <v>0</v>
      </c>
      <c r="H96">
        <v>2</v>
      </c>
      <c r="I96">
        <v>4</v>
      </c>
      <c r="J96">
        <f t="shared" si="12"/>
        <v>3</v>
      </c>
      <c r="K96">
        <v>14</v>
      </c>
      <c r="L96">
        <f t="shared" si="13"/>
        <v>0</v>
      </c>
      <c r="M96">
        <f t="shared" si="14"/>
        <v>16</v>
      </c>
      <c r="N96">
        <f t="shared" si="15"/>
        <v>0</v>
      </c>
      <c r="O96">
        <f t="shared" si="16"/>
        <v>0</v>
      </c>
    </row>
    <row r="97" spans="1:15">
      <c r="A97">
        <v>1</v>
      </c>
      <c r="C97">
        <f t="shared" si="17"/>
        <v>4</v>
      </c>
      <c r="F97" s="2">
        <f t="shared" si="10"/>
        <v>0</v>
      </c>
      <c r="G97" s="3">
        <f t="shared" si="11"/>
        <v>0</v>
      </c>
      <c r="H97">
        <v>2</v>
      </c>
      <c r="I97">
        <v>4</v>
      </c>
      <c r="J97">
        <f t="shared" si="12"/>
        <v>3</v>
      </c>
      <c r="K97">
        <v>14</v>
      </c>
      <c r="L97">
        <f t="shared" si="13"/>
        <v>0</v>
      </c>
      <c r="M97">
        <f t="shared" si="14"/>
        <v>16</v>
      </c>
      <c r="N97">
        <f t="shared" si="15"/>
        <v>0</v>
      </c>
      <c r="O97">
        <f t="shared" si="16"/>
        <v>0</v>
      </c>
    </row>
    <row r="98" spans="1:15">
      <c r="A98">
        <v>1</v>
      </c>
      <c r="C98">
        <f t="shared" si="17"/>
        <v>4</v>
      </c>
      <c r="F98" s="2">
        <f t="shared" si="10"/>
        <v>0</v>
      </c>
      <c r="G98" s="3">
        <f t="shared" si="11"/>
        <v>0</v>
      </c>
      <c r="H98">
        <v>2</v>
      </c>
      <c r="I98">
        <v>4</v>
      </c>
      <c r="J98">
        <f t="shared" si="12"/>
        <v>3</v>
      </c>
      <c r="K98">
        <v>14</v>
      </c>
      <c r="L98">
        <f t="shared" si="13"/>
        <v>0</v>
      </c>
      <c r="M98">
        <f t="shared" si="14"/>
        <v>16</v>
      </c>
      <c r="N98">
        <f t="shared" si="15"/>
        <v>0</v>
      </c>
      <c r="O98">
        <f t="shared" si="16"/>
        <v>0</v>
      </c>
    </row>
    <row r="99" spans="1:15">
      <c r="A99">
        <v>1</v>
      </c>
      <c r="C99">
        <f t="shared" si="17"/>
        <v>4</v>
      </c>
      <c r="F99" s="2">
        <f t="shared" si="10"/>
        <v>0</v>
      </c>
      <c r="G99" s="3">
        <f t="shared" si="11"/>
        <v>0</v>
      </c>
      <c r="H99">
        <v>2</v>
      </c>
      <c r="I99">
        <v>4</v>
      </c>
      <c r="J99">
        <f t="shared" si="12"/>
        <v>3</v>
      </c>
      <c r="K99">
        <v>14</v>
      </c>
      <c r="L99">
        <f t="shared" si="13"/>
        <v>0</v>
      </c>
      <c r="M99">
        <f t="shared" si="14"/>
        <v>16</v>
      </c>
      <c r="N99">
        <f t="shared" si="15"/>
        <v>0</v>
      </c>
      <c r="O99">
        <f t="shared" si="16"/>
        <v>0</v>
      </c>
    </row>
    <row r="100" spans="1:15">
      <c r="A100">
        <v>1</v>
      </c>
      <c r="C100">
        <f t="shared" si="17"/>
        <v>4</v>
      </c>
      <c r="F100" s="2">
        <f t="shared" si="10"/>
        <v>0</v>
      </c>
      <c r="G100" s="3">
        <f t="shared" si="11"/>
        <v>0</v>
      </c>
      <c r="H100">
        <v>2</v>
      </c>
      <c r="I100">
        <v>4</v>
      </c>
      <c r="J100">
        <f t="shared" si="12"/>
        <v>3</v>
      </c>
      <c r="K100">
        <v>14</v>
      </c>
      <c r="L100">
        <f t="shared" si="13"/>
        <v>0</v>
      </c>
      <c r="M100">
        <f t="shared" si="14"/>
        <v>16</v>
      </c>
      <c r="N100">
        <f t="shared" si="15"/>
        <v>0</v>
      </c>
      <c r="O100">
        <f t="shared" si="16"/>
        <v>0</v>
      </c>
    </row>
    <row r="101" spans="1:15">
      <c r="A101">
        <v>1</v>
      </c>
      <c r="C101">
        <f t="shared" si="17"/>
        <v>4</v>
      </c>
      <c r="F101" s="2">
        <f t="shared" si="10"/>
        <v>0</v>
      </c>
      <c r="G101" s="3">
        <f t="shared" si="11"/>
        <v>0</v>
      </c>
      <c r="H101">
        <v>2</v>
      </c>
      <c r="I101">
        <v>4</v>
      </c>
      <c r="J101">
        <f t="shared" si="12"/>
        <v>3</v>
      </c>
      <c r="K101">
        <v>14</v>
      </c>
      <c r="L101">
        <f t="shared" si="13"/>
        <v>0</v>
      </c>
      <c r="M101">
        <f t="shared" si="14"/>
        <v>16</v>
      </c>
      <c r="N101">
        <f t="shared" si="15"/>
        <v>0</v>
      </c>
      <c r="O101">
        <f t="shared" si="16"/>
        <v>0</v>
      </c>
    </row>
    <row r="102" spans="1:15">
      <c r="A102">
        <v>1</v>
      </c>
      <c r="C102">
        <f t="shared" si="17"/>
        <v>4</v>
      </c>
      <c r="F102" s="2">
        <f t="shared" si="10"/>
        <v>0</v>
      </c>
      <c r="G102" s="3">
        <f t="shared" si="11"/>
        <v>0</v>
      </c>
      <c r="H102">
        <v>2</v>
      </c>
      <c r="I102">
        <v>4</v>
      </c>
      <c r="J102">
        <f t="shared" si="12"/>
        <v>3</v>
      </c>
      <c r="K102">
        <v>14</v>
      </c>
      <c r="L102">
        <f t="shared" si="13"/>
        <v>0</v>
      </c>
      <c r="M102">
        <f t="shared" si="14"/>
        <v>16</v>
      </c>
      <c r="N102">
        <f t="shared" si="15"/>
        <v>0</v>
      </c>
      <c r="O102">
        <f t="shared" si="16"/>
        <v>0</v>
      </c>
    </row>
    <row r="103" spans="1:15">
      <c r="A103">
        <v>1</v>
      </c>
      <c r="C103">
        <f t="shared" si="17"/>
        <v>4</v>
      </c>
      <c r="F103" s="2">
        <f t="shared" si="10"/>
        <v>0</v>
      </c>
      <c r="G103" s="3">
        <f t="shared" si="11"/>
        <v>0</v>
      </c>
      <c r="H103">
        <v>2</v>
      </c>
      <c r="I103">
        <v>4</v>
      </c>
      <c r="J103">
        <f t="shared" si="12"/>
        <v>3</v>
      </c>
      <c r="K103">
        <v>14</v>
      </c>
      <c r="L103">
        <f t="shared" si="13"/>
        <v>0</v>
      </c>
      <c r="M103">
        <f t="shared" si="14"/>
        <v>16</v>
      </c>
      <c r="N103">
        <f t="shared" si="15"/>
        <v>0</v>
      </c>
      <c r="O103">
        <f t="shared" si="16"/>
        <v>0</v>
      </c>
    </row>
    <row r="104" spans="1:15">
      <c r="A104">
        <v>1</v>
      </c>
      <c r="C104">
        <f t="shared" si="17"/>
        <v>4</v>
      </c>
      <c r="F104" s="2">
        <f t="shared" si="10"/>
        <v>0</v>
      </c>
      <c r="G104" s="3">
        <f t="shared" si="11"/>
        <v>0</v>
      </c>
      <c r="H104">
        <v>2</v>
      </c>
      <c r="I104">
        <v>4</v>
      </c>
      <c r="J104">
        <f t="shared" si="12"/>
        <v>3</v>
      </c>
      <c r="K104">
        <v>14</v>
      </c>
      <c r="L104">
        <f t="shared" si="13"/>
        <v>0</v>
      </c>
      <c r="M104">
        <f t="shared" si="14"/>
        <v>16</v>
      </c>
      <c r="N104">
        <f t="shared" si="15"/>
        <v>0</v>
      </c>
      <c r="O104">
        <f t="shared" si="16"/>
        <v>0</v>
      </c>
    </row>
    <row r="105" spans="1:15">
      <c r="A105">
        <v>1</v>
      </c>
      <c r="C105">
        <f t="shared" si="17"/>
        <v>4</v>
      </c>
      <c r="F105" s="2">
        <f t="shared" si="10"/>
        <v>0</v>
      </c>
      <c r="G105" s="3">
        <f t="shared" si="11"/>
        <v>0</v>
      </c>
      <c r="H105">
        <v>2</v>
      </c>
      <c r="I105">
        <v>4</v>
      </c>
      <c r="J105">
        <f t="shared" si="12"/>
        <v>3</v>
      </c>
      <c r="K105">
        <v>14</v>
      </c>
      <c r="L105">
        <f t="shared" si="13"/>
        <v>0</v>
      </c>
      <c r="M105">
        <f t="shared" si="14"/>
        <v>16</v>
      </c>
      <c r="N105">
        <f t="shared" si="15"/>
        <v>0</v>
      </c>
      <c r="O105">
        <f t="shared" si="16"/>
        <v>0</v>
      </c>
    </row>
    <row r="106" spans="1:15">
      <c r="A106">
        <v>1</v>
      </c>
      <c r="C106">
        <f t="shared" si="17"/>
        <v>4</v>
      </c>
      <c r="F106" s="2">
        <f t="shared" si="10"/>
        <v>0</v>
      </c>
      <c r="G106" s="3">
        <f t="shared" si="11"/>
        <v>0</v>
      </c>
      <c r="H106">
        <v>2</v>
      </c>
      <c r="I106">
        <v>4</v>
      </c>
      <c r="J106">
        <f t="shared" si="12"/>
        <v>3</v>
      </c>
      <c r="K106">
        <v>14</v>
      </c>
      <c r="L106">
        <f t="shared" si="13"/>
        <v>0</v>
      </c>
      <c r="M106">
        <f t="shared" si="14"/>
        <v>16</v>
      </c>
      <c r="N106">
        <f t="shared" si="15"/>
        <v>0</v>
      </c>
      <c r="O106">
        <f t="shared" si="16"/>
        <v>0</v>
      </c>
    </row>
    <row r="107" spans="1:15">
      <c r="A107">
        <v>1</v>
      </c>
      <c r="C107">
        <f t="shared" si="17"/>
        <v>4</v>
      </c>
      <c r="F107" s="2">
        <f t="shared" si="10"/>
        <v>0</v>
      </c>
      <c r="G107" s="3">
        <f t="shared" si="11"/>
        <v>0</v>
      </c>
      <c r="H107">
        <v>2</v>
      </c>
      <c r="I107">
        <v>4</v>
      </c>
      <c r="J107">
        <f t="shared" si="12"/>
        <v>3</v>
      </c>
      <c r="K107">
        <v>14</v>
      </c>
      <c r="L107">
        <f t="shared" si="13"/>
        <v>0</v>
      </c>
      <c r="M107">
        <f t="shared" si="14"/>
        <v>16</v>
      </c>
      <c r="N107">
        <f t="shared" si="15"/>
        <v>0</v>
      </c>
      <c r="O107">
        <f t="shared" si="16"/>
        <v>0</v>
      </c>
    </row>
    <row r="108" spans="1:15">
      <c r="A108">
        <v>1</v>
      </c>
      <c r="C108">
        <f t="shared" si="17"/>
        <v>4</v>
      </c>
      <c r="F108" s="2">
        <f t="shared" si="10"/>
        <v>0</v>
      </c>
      <c r="G108" s="3">
        <f t="shared" si="11"/>
        <v>0</v>
      </c>
      <c r="H108">
        <v>2</v>
      </c>
      <c r="I108">
        <v>4</v>
      </c>
      <c r="J108">
        <f t="shared" si="12"/>
        <v>3</v>
      </c>
      <c r="K108">
        <v>14</v>
      </c>
      <c r="L108">
        <f t="shared" si="13"/>
        <v>0</v>
      </c>
      <c r="M108">
        <f t="shared" si="14"/>
        <v>16</v>
      </c>
      <c r="N108">
        <f t="shared" si="15"/>
        <v>0</v>
      </c>
      <c r="O108">
        <f t="shared" si="16"/>
        <v>0</v>
      </c>
    </row>
    <row r="109" spans="1:15">
      <c r="A109">
        <v>1</v>
      </c>
      <c r="C109">
        <f t="shared" si="17"/>
        <v>4</v>
      </c>
      <c r="F109" s="2">
        <f t="shared" si="10"/>
        <v>0</v>
      </c>
      <c r="G109" s="3">
        <f t="shared" si="11"/>
        <v>0</v>
      </c>
      <c r="H109">
        <v>2</v>
      </c>
      <c r="I109">
        <v>4</v>
      </c>
      <c r="J109">
        <f t="shared" si="12"/>
        <v>3</v>
      </c>
      <c r="K109">
        <v>14</v>
      </c>
      <c r="L109">
        <f t="shared" si="13"/>
        <v>0</v>
      </c>
      <c r="M109">
        <f t="shared" si="14"/>
        <v>16</v>
      </c>
      <c r="N109">
        <f t="shared" si="15"/>
        <v>0</v>
      </c>
      <c r="O109">
        <f t="shared" si="16"/>
        <v>0</v>
      </c>
    </row>
    <row r="110" spans="1:15">
      <c r="A110">
        <v>1</v>
      </c>
      <c r="C110">
        <f t="shared" si="17"/>
        <v>4</v>
      </c>
      <c r="F110" s="2">
        <f t="shared" si="10"/>
        <v>0</v>
      </c>
      <c r="G110" s="3">
        <f t="shared" si="11"/>
        <v>0</v>
      </c>
      <c r="H110">
        <v>2</v>
      </c>
      <c r="I110">
        <v>4</v>
      </c>
      <c r="J110">
        <f t="shared" si="12"/>
        <v>3</v>
      </c>
      <c r="K110">
        <v>14</v>
      </c>
      <c r="L110">
        <f t="shared" si="13"/>
        <v>0</v>
      </c>
      <c r="M110">
        <f t="shared" si="14"/>
        <v>16</v>
      </c>
      <c r="N110">
        <f t="shared" si="15"/>
        <v>0</v>
      </c>
      <c r="O110">
        <f t="shared" si="16"/>
        <v>0</v>
      </c>
    </row>
    <row r="111" spans="1:15">
      <c r="A111">
        <v>1</v>
      </c>
      <c r="C111">
        <f t="shared" si="17"/>
        <v>4</v>
      </c>
      <c r="F111" s="2">
        <f t="shared" si="10"/>
        <v>0</v>
      </c>
      <c r="G111" s="3">
        <f t="shared" si="11"/>
        <v>0</v>
      </c>
      <c r="H111">
        <v>2</v>
      </c>
      <c r="I111">
        <v>4</v>
      </c>
      <c r="J111">
        <f t="shared" si="12"/>
        <v>3</v>
      </c>
      <c r="K111">
        <v>14</v>
      </c>
      <c r="L111">
        <f t="shared" si="13"/>
        <v>0</v>
      </c>
      <c r="M111">
        <f t="shared" si="14"/>
        <v>16</v>
      </c>
      <c r="N111">
        <f t="shared" si="15"/>
        <v>0</v>
      </c>
      <c r="O111">
        <f t="shared" si="16"/>
        <v>0</v>
      </c>
    </row>
    <row r="112" spans="1:15">
      <c r="A112">
        <v>1</v>
      </c>
      <c r="C112">
        <f t="shared" si="17"/>
        <v>4</v>
      </c>
      <c r="F112" s="2">
        <f t="shared" si="10"/>
        <v>0</v>
      </c>
      <c r="G112" s="3">
        <f t="shared" si="11"/>
        <v>0</v>
      </c>
      <c r="H112">
        <v>2</v>
      </c>
      <c r="I112">
        <v>4</v>
      </c>
      <c r="J112">
        <f t="shared" si="12"/>
        <v>3</v>
      </c>
      <c r="K112">
        <v>14</v>
      </c>
      <c r="L112">
        <f t="shared" si="13"/>
        <v>0</v>
      </c>
      <c r="M112">
        <f t="shared" si="14"/>
        <v>16</v>
      </c>
      <c r="N112">
        <f t="shared" si="15"/>
        <v>0</v>
      </c>
      <c r="O112">
        <f t="shared" si="16"/>
        <v>0</v>
      </c>
    </row>
    <row r="113" spans="1:15">
      <c r="A113">
        <v>1</v>
      </c>
      <c r="C113">
        <f t="shared" si="17"/>
        <v>4</v>
      </c>
      <c r="F113" s="2">
        <f t="shared" si="10"/>
        <v>0</v>
      </c>
      <c r="G113" s="3">
        <f t="shared" si="11"/>
        <v>0</v>
      </c>
      <c r="H113">
        <v>2</v>
      </c>
      <c r="I113">
        <v>4</v>
      </c>
      <c r="J113">
        <f t="shared" si="12"/>
        <v>3</v>
      </c>
      <c r="K113">
        <v>14</v>
      </c>
      <c r="L113">
        <f t="shared" si="13"/>
        <v>0</v>
      </c>
      <c r="M113">
        <f t="shared" si="14"/>
        <v>16</v>
      </c>
      <c r="N113">
        <f t="shared" si="15"/>
        <v>0</v>
      </c>
      <c r="O113">
        <f t="shared" si="16"/>
        <v>0</v>
      </c>
    </row>
    <row r="114" spans="1:15">
      <c r="A114">
        <v>1</v>
      </c>
      <c r="C114">
        <f t="shared" si="17"/>
        <v>4</v>
      </c>
      <c r="F114" s="2">
        <f t="shared" si="10"/>
        <v>0</v>
      </c>
      <c r="G114" s="3">
        <f t="shared" si="11"/>
        <v>0</v>
      </c>
      <c r="H114">
        <v>2</v>
      </c>
      <c r="I114">
        <v>4</v>
      </c>
      <c r="J114">
        <f t="shared" si="12"/>
        <v>3</v>
      </c>
      <c r="K114">
        <v>14</v>
      </c>
      <c r="L114">
        <f t="shared" si="13"/>
        <v>0</v>
      </c>
      <c r="M114">
        <f t="shared" si="14"/>
        <v>16</v>
      </c>
      <c r="N114">
        <f t="shared" si="15"/>
        <v>0</v>
      </c>
      <c r="O114">
        <f t="shared" si="16"/>
        <v>0</v>
      </c>
    </row>
    <row r="115" spans="1:15">
      <c r="A115">
        <v>1</v>
      </c>
      <c r="C115">
        <f t="shared" si="17"/>
        <v>4</v>
      </c>
      <c r="F115" s="2">
        <f t="shared" si="10"/>
        <v>0</v>
      </c>
      <c r="G115" s="3">
        <f t="shared" si="11"/>
        <v>0</v>
      </c>
      <c r="H115">
        <v>2</v>
      </c>
      <c r="I115">
        <v>4</v>
      </c>
      <c r="J115">
        <f t="shared" si="12"/>
        <v>3</v>
      </c>
      <c r="K115">
        <v>14</v>
      </c>
      <c r="L115">
        <f t="shared" si="13"/>
        <v>0</v>
      </c>
      <c r="M115">
        <f t="shared" si="14"/>
        <v>16</v>
      </c>
      <c r="N115">
        <f t="shared" si="15"/>
        <v>0</v>
      </c>
      <c r="O115">
        <f t="shared" si="16"/>
        <v>0</v>
      </c>
    </row>
    <row r="116" spans="1:15">
      <c r="A116">
        <v>1</v>
      </c>
      <c r="C116">
        <f t="shared" si="17"/>
        <v>4</v>
      </c>
      <c r="F116" s="2">
        <f t="shared" si="10"/>
        <v>0</v>
      </c>
      <c r="G116" s="3">
        <f t="shared" si="11"/>
        <v>0</v>
      </c>
      <c r="H116">
        <v>2</v>
      </c>
      <c r="I116">
        <v>4</v>
      </c>
      <c r="J116">
        <f t="shared" si="12"/>
        <v>3</v>
      </c>
      <c r="K116">
        <v>14</v>
      </c>
      <c r="L116">
        <f t="shared" si="13"/>
        <v>0</v>
      </c>
      <c r="M116">
        <f t="shared" si="14"/>
        <v>16</v>
      </c>
      <c r="N116">
        <f t="shared" si="15"/>
        <v>0</v>
      </c>
      <c r="O116">
        <f t="shared" si="16"/>
        <v>0</v>
      </c>
    </row>
    <row r="117" spans="1:15">
      <c r="A117">
        <v>1</v>
      </c>
      <c r="C117">
        <f t="shared" si="17"/>
        <v>4</v>
      </c>
      <c r="F117" s="2">
        <f t="shared" si="10"/>
        <v>0</v>
      </c>
      <c r="G117" s="3">
        <f t="shared" si="11"/>
        <v>0</v>
      </c>
      <c r="H117">
        <v>2</v>
      </c>
      <c r="I117">
        <v>4</v>
      </c>
      <c r="J117">
        <f t="shared" si="12"/>
        <v>3</v>
      </c>
      <c r="K117">
        <v>14</v>
      </c>
      <c r="L117">
        <f t="shared" si="13"/>
        <v>0</v>
      </c>
      <c r="M117">
        <f t="shared" si="14"/>
        <v>16</v>
      </c>
      <c r="N117">
        <f t="shared" si="15"/>
        <v>0</v>
      </c>
      <c r="O117">
        <f t="shared" si="16"/>
        <v>0</v>
      </c>
    </row>
    <row r="118" spans="1:15">
      <c r="A118">
        <v>1</v>
      </c>
      <c r="C118">
        <f t="shared" si="17"/>
        <v>4</v>
      </c>
      <c r="F118" s="2">
        <f t="shared" si="10"/>
        <v>0</v>
      </c>
      <c r="G118" s="3">
        <f t="shared" si="11"/>
        <v>0</v>
      </c>
      <c r="H118">
        <v>2</v>
      </c>
      <c r="I118">
        <v>4</v>
      </c>
      <c r="J118">
        <f t="shared" si="12"/>
        <v>3</v>
      </c>
      <c r="K118">
        <v>14</v>
      </c>
      <c r="L118">
        <f t="shared" si="13"/>
        <v>0</v>
      </c>
      <c r="M118">
        <f t="shared" si="14"/>
        <v>16</v>
      </c>
      <c r="N118">
        <f t="shared" si="15"/>
        <v>0</v>
      </c>
      <c r="O118">
        <f t="shared" si="16"/>
        <v>0</v>
      </c>
    </row>
    <row r="119" spans="1:15">
      <c r="A119">
        <v>1</v>
      </c>
      <c r="C119">
        <f t="shared" si="17"/>
        <v>4</v>
      </c>
      <c r="F119" s="2">
        <f t="shared" si="10"/>
        <v>0</v>
      </c>
      <c r="G119" s="3">
        <f t="shared" si="11"/>
        <v>0</v>
      </c>
      <c r="H119">
        <v>2</v>
      </c>
      <c r="I119">
        <v>4</v>
      </c>
      <c r="J119">
        <f t="shared" si="12"/>
        <v>3</v>
      </c>
      <c r="K119">
        <v>14</v>
      </c>
      <c r="L119">
        <f t="shared" si="13"/>
        <v>0</v>
      </c>
      <c r="M119">
        <f t="shared" si="14"/>
        <v>16</v>
      </c>
      <c r="N119">
        <f t="shared" si="15"/>
        <v>0</v>
      </c>
      <c r="O119">
        <f t="shared" si="16"/>
        <v>0</v>
      </c>
    </row>
    <row r="120" spans="1:15">
      <c r="A120">
        <v>1</v>
      </c>
      <c r="C120">
        <f t="shared" si="17"/>
        <v>4</v>
      </c>
      <c r="F120" s="2">
        <f t="shared" si="10"/>
        <v>0</v>
      </c>
      <c r="G120" s="3">
        <f t="shared" si="11"/>
        <v>0</v>
      </c>
      <c r="H120">
        <v>2</v>
      </c>
      <c r="I120">
        <v>4</v>
      </c>
      <c r="J120">
        <f t="shared" si="12"/>
        <v>3</v>
      </c>
      <c r="K120">
        <v>14</v>
      </c>
      <c r="L120">
        <f t="shared" si="13"/>
        <v>0</v>
      </c>
      <c r="M120">
        <f t="shared" si="14"/>
        <v>16</v>
      </c>
      <c r="N120">
        <f t="shared" si="15"/>
        <v>0</v>
      </c>
      <c r="O120">
        <f t="shared" si="16"/>
        <v>0</v>
      </c>
    </row>
    <row r="121" spans="1:15">
      <c r="A121">
        <v>1</v>
      </c>
      <c r="C121">
        <f t="shared" si="17"/>
        <v>4</v>
      </c>
      <c r="F121" s="2">
        <f t="shared" si="10"/>
        <v>0</v>
      </c>
      <c r="G121" s="3">
        <f t="shared" si="11"/>
        <v>0</v>
      </c>
      <c r="H121">
        <v>2</v>
      </c>
      <c r="I121">
        <v>4</v>
      </c>
      <c r="J121">
        <f t="shared" si="12"/>
        <v>3</v>
      </c>
      <c r="K121">
        <v>14</v>
      </c>
      <c r="L121">
        <f t="shared" si="13"/>
        <v>0</v>
      </c>
      <c r="M121">
        <f t="shared" si="14"/>
        <v>16</v>
      </c>
      <c r="N121">
        <f t="shared" si="15"/>
        <v>0</v>
      </c>
      <c r="O121">
        <f t="shared" si="16"/>
        <v>0</v>
      </c>
    </row>
    <row r="122" spans="1:15">
      <c r="A122">
        <v>1</v>
      </c>
      <c r="C122">
        <f t="shared" si="17"/>
        <v>4</v>
      </c>
      <c r="F122" s="2">
        <f t="shared" si="10"/>
        <v>0</v>
      </c>
      <c r="G122" s="3">
        <f t="shared" si="11"/>
        <v>0</v>
      </c>
      <c r="H122">
        <v>2</v>
      </c>
      <c r="I122">
        <v>4</v>
      </c>
      <c r="J122">
        <f t="shared" si="12"/>
        <v>3</v>
      </c>
      <c r="K122">
        <v>14</v>
      </c>
      <c r="L122">
        <f t="shared" si="13"/>
        <v>0</v>
      </c>
      <c r="M122">
        <f t="shared" si="14"/>
        <v>16</v>
      </c>
      <c r="N122">
        <f t="shared" si="15"/>
        <v>0</v>
      </c>
      <c r="O122">
        <f t="shared" si="16"/>
        <v>0</v>
      </c>
    </row>
    <row r="123" spans="1:15">
      <c r="A123">
        <v>1</v>
      </c>
      <c r="C123">
        <f t="shared" si="17"/>
        <v>4</v>
      </c>
      <c r="F123" s="2">
        <f t="shared" si="10"/>
        <v>0</v>
      </c>
      <c r="G123" s="3">
        <f t="shared" si="11"/>
        <v>0</v>
      </c>
      <c r="H123">
        <v>2</v>
      </c>
      <c r="I123">
        <v>4</v>
      </c>
      <c r="J123">
        <f t="shared" si="12"/>
        <v>3</v>
      </c>
      <c r="K123">
        <v>14</v>
      </c>
      <c r="L123">
        <f t="shared" si="13"/>
        <v>0</v>
      </c>
      <c r="M123">
        <f t="shared" si="14"/>
        <v>16</v>
      </c>
      <c r="N123">
        <f t="shared" si="15"/>
        <v>0</v>
      </c>
      <c r="O123">
        <f t="shared" si="16"/>
        <v>0</v>
      </c>
    </row>
    <row r="124" spans="1:15">
      <c r="A124">
        <v>1</v>
      </c>
      <c r="C124">
        <f t="shared" si="17"/>
        <v>4</v>
      </c>
      <c r="F124" s="2">
        <f t="shared" si="10"/>
        <v>0</v>
      </c>
      <c r="G124" s="3">
        <f t="shared" si="11"/>
        <v>0</v>
      </c>
      <c r="H124">
        <v>2</v>
      </c>
      <c r="I124">
        <v>4</v>
      </c>
      <c r="J124">
        <f t="shared" si="12"/>
        <v>3</v>
      </c>
      <c r="K124">
        <v>14</v>
      </c>
      <c r="L124">
        <f t="shared" si="13"/>
        <v>0</v>
      </c>
      <c r="M124">
        <f t="shared" si="14"/>
        <v>16</v>
      </c>
      <c r="N124">
        <f t="shared" si="15"/>
        <v>0</v>
      </c>
      <c r="O124">
        <f t="shared" si="16"/>
        <v>0</v>
      </c>
    </row>
    <row r="125" spans="1:15">
      <c r="A125">
        <v>1</v>
      </c>
      <c r="C125">
        <f t="shared" ref="C125:C156" si="18">C$2*$A124</f>
        <v>4</v>
      </c>
      <c r="F125" s="2">
        <f t="shared" si="10"/>
        <v>0</v>
      </c>
      <c r="G125" s="3">
        <f t="shared" si="11"/>
        <v>0</v>
      </c>
      <c r="H125">
        <v>2</v>
      </c>
      <c r="I125">
        <v>4</v>
      </c>
      <c r="J125">
        <f t="shared" si="12"/>
        <v>3</v>
      </c>
      <c r="K125">
        <v>14</v>
      </c>
      <c r="L125">
        <f t="shared" si="13"/>
        <v>0</v>
      </c>
      <c r="M125">
        <f t="shared" si="14"/>
        <v>16</v>
      </c>
      <c r="N125">
        <f t="shared" si="15"/>
        <v>0</v>
      </c>
      <c r="O125">
        <f t="shared" si="16"/>
        <v>0</v>
      </c>
    </row>
    <row r="126" spans="1:15">
      <c r="A126">
        <v>1</v>
      </c>
      <c r="C126">
        <f t="shared" si="18"/>
        <v>4</v>
      </c>
      <c r="F126" s="2">
        <f t="shared" si="10"/>
        <v>0</v>
      </c>
      <c r="G126" s="3">
        <f t="shared" si="11"/>
        <v>0</v>
      </c>
      <c r="H126">
        <v>2</v>
      </c>
      <c r="I126">
        <v>4</v>
      </c>
      <c r="J126">
        <f t="shared" si="12"/>
        <v>3</v>
      </c>
      <c r="K126">
        <v>14</v>
      </c>
      <c r="L126">
        <f t="shared" si="13"/>
        <v>0</v>
      </c>
      <c r="M126">
        <f t="shared" si="14"/>
        <v>16</v>
      </c>
      <c r="N126">
        <f t="shared" si="15"/>
        <v>0</v>
      </c>
      <c r="O126">
        <f t="shared" si="16"/>
        <v>0</v>
      </c>
    </row>
    <row r="127" spans="1:15">
      <c r="A127">
        <v>1</v>
      </c>
      <c r="C127">
        <f t="shared" si="18"/>
        <v>4</v>
      </c>
      <c r="F127" s="2">
        <f t="shared" si="10"/>
        <v>0</v>
      </c>
      <c r="G127" s="3">
        <f t="shared" si="11"/>
        <v>0</v>
      </c>
      <c r="H127">
        <v>2</v>
      </c>
      <c r="I127">
        <v>4</v>
      </c>
      <c r="J127">
        <f t="shared" si="12"/>
        <v>3</v>
      </c>
      <c r="K127">
        <v>14</v>
      </c>
      <c r="L127">
        <f t="shared" si="13"/>
        <v>0</v>
      </c>
      <c r="M127">
        <f t="shared" si="14"/>
        <v>16</v>
      </c>
      <c r="N127">
        <f t="shared" si="15"/>
        <v>0</v>
      </c>
      <c r="O127">
        <f t="shared" si="16"/>
        <v>0</v>
      </c>
    </row>
    <row r="128" spans="1:15">
      <c r="A128">
        <v>1</v>
      </c>
      <c r="C128">
        <f t="shared" si="18"/>
        <v>4</v>
      </c>
      <c r="F128" s="2">
        <f t="shared" si="10"/>
        <v>0</v>
      </c>
      <c r="G128" s="3">
        <f t="shared" si="11"/>
        <v>0</v>
      </c>
      <c r="H128">
        <v>2</v>
      </c>
      <c r="I128">
        <v>4</v>
      </c>
      <c r="J128">
        <f t="shared" si="12"/>
        <v>3</v>
      </c>
      <c r="K128">
        <v>14</v>
      </c>
      <c r="L128">
        <f t="shared" si="13"/>
        <v>0</v>
      </c>
      <c r="M128">
        <f t="shared" si="14"/>
        <v>16</v>
      </c>
      <c r="N128">
        <f t="shared" si="15"/>
        <v>0</v>
      </c>
      <c r="O128">
        <f t="shared" si="16"/>
        <v>0</v>
      </c>
    </row>
    <row r="129" spans="1:15">
      <c r="A129">
        <v>1</v>
      </c>
      <c r="C129">
        <f t="shared" si="18"/>
        <v>4</v>
      </c>
      <c r="F129" s="2">
        <f t="shared" si="10"/>
        <v>0</v>
      </c>
      <c r="G129" s="3">
        <f t="shared" si="11"/>
        <v>0</v>
      </c>
      <c r="H129">
        <v>2</v>
      </c>
      <c r="I129">
        <v>4</v>
      </c>
      <c r="J129">
        <f t="shared" si="12"/>
        <v>3</v>
      </c>
      <c r="K129">
        <v>14</v>
      </c>
      <c r="L129">
        <f t="shared" si="13"/>
        <v>0</v>
      </c>
      <c r="M129">
        <f t="shared" si="14"/>
        <v>16</v>
      </c>
      <c r="N129">
        <f t="shared" si="15"/>
        <v>0</v>
      </c>
      <c r="O129">
        <f t="shared" si="16"/>
        <v>0</v>
      </c>
    </row>
    <row r="130" spans="1:15">
      <c r="A130">
        <v>1</v>
      </c>
      <c r="C130">
        <f t="shared" si="18"/>
        <v>4</v>
      </c>
      <c r="F130" s="2">
        <f t="shared" si="10"/>
        <v>0</v>
      </c>
      <c r="G130" s="3">
        <f t="shared" si="11"/>
        <v>0</v>
      </c>
      <c r="H130">
        <v>2</v>
      </c>
      <c r="I130">
        <v>4</v>
      </c>
      <c r="J130">
        <f t="shared" si="12"/>
        <v>3</v>
      </c>
      <c r="K130">
        <v>14</v>
      </c>
      <c r="L130">
        <f t="shared" si="13"/>
        <v>0</v>
      </c>
      <c r="M130">
        <f t="shared" si="14"/>
        <v>16</v>
      </c>
      <c r="N130">
        <f t="shared" si="15"/>
        <v>0</v>
      </c>
      <c r="O130">
        <f t="shared" si="16"/>
        <v>0</v>
      </c>
    </row>
    <row r="131" spans="1:15">
      <c r="A131">
        <v>1</v>
      </c>
      <c r="C131">
        <f t="shared" si="18"/>
        <v>4</v>
      </c>
      <c r="F131" s="2">
        <f t="shared" si="10"/>
        <v>0</v>
      </c>
      <c r="G131" s="3">
        <f t="shared" si="11"/>
        <v>0</v>
      </c>
      <c r="H131">
        <v>2</v>
      </c>
      <c r="I131">
        <v>4</v>
      </c>
      <c r="J131">
        <f t="shared" si="12"/>
        <v>3</v>
      </c>
      <c r="K131">
        <v>14</v>
      </c>
      <c r="L131">
        <f t="shared" si="13"/>
        <v>0</v>
      </c>
      <c r="M131">
        <f t="shared" si="14"/>
        <v>16</v>
      </c>
      <c r="N131">
        <f t="shared" si="15"/>
        <v>0</v>
      </c>
      <c r="O131">
        <f t="shared" si="16"/>
        <v>0</v>
      </c>
    </row>
    <row r="132" spans="1:15">
      <c r="A132">
        <v>1</v>
      </c>
      <c r="C132">
        <f t="shared" si="18"/>
        <v>4</v>
      </c>
      <c r="F132" s="2">
        <f t="shared" ref="F132:F195" si="19">IF((ROW()-3)&lt;=(36*$H$2),$F$2,0)</f>
        <v>0</v>
      </c>
      <c r="G132" s="3">
        <f t="shared" ref="G132:G195" si="20">IF(MOD(ROW()-2,72)=0,0,F132)</f>
        <v>0</v>
      </c>
      <c r="H132">
        <v>2</v>
      </c>
      <c r="I132">
        <v>4</v>
      </c>
      <c r="J132">
        <f t="shared" ref="J132:J195" si="21">$J$2</f>
        <v>3</v>
      </c>
      <c r="K132">
        <v>14</v>
      </c>
      <c r="L132">
        <f t="shared" ref="L132:L195" si="22">IF(B132&lt;&gt;"",16,0)</f>
        <v>0</v>
      </c>
      <c r="M132">
        <f t="shared" ref="M132:M195" si="23">IF(C132&lt;&gt;"",16,0)</f>
        <v>16</v>
      </c>
      <c r="N132">
        <f t="shared" ref="N132:N195" si="24">IF(D132&lt;&gt;"",16,0)</f>
        <v>0</v>
      </c>
      <c r="O132">
        <f t="shared" ref="O132:O195" si="25">IF(E132&lt;&gt;"",16,0)</f>
        <v>0</v>
      </c>
    </row>
    <row r="133" spans="1:15">
      <c r="A133">
        <v>1</v>
      </c>
      <c r="C133">
        <f t="shared" si="18"/>
        <v>4</v>
      </c>
      <c r="F133" s="2">
        <f t="shared" si="19"/>
        <v>0</v>
      </c>
      <c r="G133" s="3">
        <f t="shared" si="20"/>
        <v>0</v>
      </c>
      <c r="H133">
        <v>2</v>
      </c>
      <c r="I133">
        <v>4</v>
      </c>
      <c r="J133">
        <f t="shared" si="21"/>
        <v>3</v>
      </c>
      <c r="K133">
        <v>14</v>
      </c>
      <c r="L133">
        <f t="shared" si="22"/>
        <v>0</v>
      </c>
      <c r="M133">
        <f t="shared" si="23"/>
        <v>16</v>
      </c>
      <c r="N133">
        <f t="shared" si="24"/>
        <v>0</v>
      </c>
      <c r="O133">
        <f t="shared" si="25"/>
        <v>0</v>
      </c>
    </row>
    <row r="134" spans="1:15">
      <c r="A134">
        <v>1</v>
      </c>
      <c r="C134">
        <f t="shared" si="18"/>
        <v>4</v>
      </c>
      <c r="F134" s="2">
        <f t="shared" si="19"/>
        <v>0</v>
      </c>
      <c r="G134" s="3">
        <f t="shared" si="20"/>
        <v>0</v>
      </c>
      <c r="H134">
        <v>2</v>
      </c>
      <c r="I134">
        <v>4</v>
      </c>
      <c r="J134">
        <f t="shared" si="21"/>
        <v>3</v>
      </c>
      <c r="K134">
        <v>14</v>
      </c>
      <c r="L134">
        <f t="shared" si="22"/>
        <v>0</v>
      </c>
      <c r="M134">
        <f t="shared" si="23"/>
        <v>16</v>
      </c>
      <c r="N134">
        <f t="shared" si="24"/>
        <v>0</v>
      </c>
      <c r="O134">
        <f t="shared" si="25"/>
        <v>0</v>
      </c>
    </row>
    <row r="135" spans="1:15">
      <c r="A135">
        <v>1</v>
      </c>
      <c r="C135">
        <f t="shared" si="18"/>
        <v>4</v>
      </c>
      <c r="F135" s="2">
        <f t="shared" si="19"/>
        <v>0</v>
      </c>
      <c r="G135" s="3">
        <f t="shared" si="20"/>
        <v>0</v>
      </c>
      <c r="H135">
        <v>2</v>
      </c>
      <c r="I135">
        <v>4</v>
      </c>
      <c r="J135">
        <f t="shared" si="21"/>
        <v>3</v>
      </c>
      <c r="K135">
        <v>14</v>
      </c>
      <c r="L135">
        <f t="shared" si="22"/>
        <v>0</v>
      </c>
      <c r="M135">
        <f t="shared" si="23"/>
        <v>16</v>
      </c>
      <c r="N135">
        <f t="shared" si="24"/>
        <v>0</v>
      </c>
      <c r="O135">
        <f t="shared" si="25"/>
        <v>0</v>
      </c>
    </row>
    <row r="136" spans="1:15">
      <c r="A136">
        <v>1</v>
      </c>
      <c r="C136">
        <f t="shared" si="18"/>
        <v>4</v>
      </c>
      <c r="F136" s="2">
        <f t="shared" si="19"/>
        <v>0</v>
      </c>
      <c r="G136" s="3">
        <f t="shared" si="20"/>
        <v>0</v>
      </c>
      <c r="H136">
        <v>2</v>
      </c>
      <c r="I136">
        <v>4</v>
      </c>
      <c r="J136">
        <f t="shared" si="21"/>
        <v>3</v>
      </c>
      <c r="K136">
        <v>14</v>
      </c>
      <c r="L136">
        <f t="shared" si="22"/>
        <v>0</v>
      </c>
      <c r="M136">
        <f t="shared" si="23"/>
        <v>16</v>
      </c>
      <c r="N136">
        <f t="shared" si="24"/>
        <v>0</v>
      </c>
      <c r="O136">
        <f t="shared" si="25"/>
        <v>0</v>
      </c>
    </row>
    <row r="137" spans="1:15">
      <c r="A137">
        <v>1</v>
      </c>
      <c r="C137">
        <f t="shared" si="18"/>
        <v>4</v>
      </c>
      <c r="F137" s="2">
        <f t="shared" si="19"/>
        <v>0</v>
      </c>
      <c r="G137" s="3">
        <f t="shared" si="20"/>
        <v>0</v>
      </c>
      <c r="H137">
        <v>2</v>
      </c>
      <c r="I137">
        <v>4</v>
      </c>
      <c r="J137">
        <f t="shared" si="21"/>
        <v>3</v>
      </c>
      <c r="K137">
        <v>14</v>
      </c>
      <c r="L137">
        <f t="shared" si="22"/>
        <v>0</v>
      </c>
      <c r="M137">
        <f t="shared" si="23"/>
        <v>16</v>
      </c>
      <c r="N137">
        <f t="shared" si="24"/>
        <v>0</v>
      </c>
      <c r="O137">
        <f t="shared" si="25"/>
        <v>0</v>
      </c>
    </row>
    <row r="138" spans="1:15">
      <c r="A138">
        <v>1</v>
      </c>
      <c r="C138">
        <f t="shared" si="18"/>
        <v>4</v>
      </c>
      <c r="F138" s="2">
        <f t="shared" si="19"/>
        <v>0</v>
      </c>
      <c r="G138" s="3">
        <f t="shared" si="20"/>
        <v>0</v>
      </c>
      <c r="H138">
        <v>2</v>
      </c>
      <c r="I138">
        <v>4</v>
      </c>
      <c r="J138">
        <f t="shared" si="21"/>
        <v>3</v>
      </c>
      <c r="K138">
        <v>14</v>
      </c>
      <c r="L138">
        <f t="shared" si="22"/>
        <v>0</v>
      </c>
      <c r="M138">
        <f t="shared" si="23"/>
        <v>16</v>
      </c>
      <c r="N138">
        <f t="shared" si="24"/>
        <v>0</v>
      </c>
      <c r="O138">
        <f t="shared" si="25"/>
        <v>0</v>
      </c>
    </row>
    <row r="139" spans="1:15">
      <c r="A139">
        <v>1</v>
      </c>
      <c r="C139">
        <f t="shared" si="18"/>
        <v>4</v>
      </c>
      <c r="F139" s="2">
        <f t="shared" si="19"/>
        <v>0</v>
      </c>
      <c r="G139" s="3">
        <f t="shared" si="20"/>
        <v>0</v>
      </c>
      <c r="H139">
        <v>2</v>
      </c>
      <c r="I139">
        <v>4</v>
      </c>
      <c r="J139">
        <f t="shared" si="21"/>
        <v>3</v>
      </c>
      <c r="K139">
        <v>14</v>
      </c>
      <c r="L139">
        <f t="shared" si="22"/>
        <v>0</v>
      </c>
      <c r="M139">
        <f t="shared" si="23"/>
        <v>16</v>
      </c>
      <c r="N139">
        <f t="shared" si="24"/>
        <v>0</v>
      </c>
      <c r="O139">
        <f t="shared" si="25"/>
        <v>0</v>
      </c>
    </row>
    <row r="140" spans="1:15">
      <c r="A140">
        <v>1</v>
      </c>
      <c r="C140">
        <f t="shared" si="18"/>
        <v>4</v>
      </c>
      <c r="F140" s="2">
        <f t="shared" si="19"/>
        <v>0</v>
      </c>
      <c r="G140" s="3">
        <f t="shared" si="20"/>
        <v>0</v>
      </c>
      <c r="H140">
        <v>2</v>
      </c>
      <c r="I140">
        <v>4</v>
      </c>
      <c r="J140">
        <f t="shared" si="21"/>
        <v>3</v>
      </c>
      <c r="K140">
        <v>14</v>
      </c>
      <c r="L140">
        <f t="shared" si="22"/>
        <v>0</v>
      </c>
      <c r="M140">
        <f t="shared" si="23"/>
        <v>16</v>
      </c>
      <c r="N140">
        <f t="shared" si="24"/>
        <v>0</v>
      </c>
      <c r="O140">
        <f t="shared" si="25"/>
        <v>0</v>
      </c>
    </row>
    <row r="141" spans="1:15">
      <c r="A141">
        <v>1</v>
      </c>
      <c r="C141">
        <f t="shared" si="18"/>
        <v>4</v>
      </c>
      <c r="F141" s="2">
        <f t="shared" si="19"/>
        <v>0</v>
      </c>
      <c r="G141" s="3">
        <f t="shared" si="20"/>
        <v>0</v>
      </c>
      <c r="H141">
        <v>2</v>
      </c>
      <c r="I141">
        <v>4</v>
      </c>
      <c r="J141">
        <f t="shared" si="21"/>
        <v>3</v>
      </c>
      <c r="K141">
        <v>14</v>
      </c>
      <c r="L141">
        <f t="shared" si="22"/>
        <v>0</v>
      </c>
      <c r="M141">
        <f t="shared" si="23"/>
        <v>16</v>
      </c>
      <c r="N141">
        <f t="shared" si="24"/>
        <v>0</v>
      </c>
      <c r="O141">
        <f t="shared" si="25"/>
        <v>0</v>
      </c>
    </row>
    <row r="142" spans="1:15">
      <c r="A142">
        <v>1</v>
      </c>
      <c r="C142">
        <f t="shared" si="18"/>
        <v>4</v>
      </c>
      <c r="F142" s="2">
        <f t="shared" si="19"/>
        <v>0</v>
      </c>
      <c r="G142" s="3">
        <f t="shared" si="20"/>
        <v>0</v>
      </c>
      <c r="H142">
        <v>2</v>
      </c>
      <c r="I142">
        <v>4</v>
      </c>
      <c r="J142">
        <f t="shared" si="21"/>
        <v>3</v>
      </c>
      <c r="K142">
        <v>14</v>
      </c>
      <c r="L142">
        <f t="shared" si="22"/>
        <v>0</v>
      </c>
      <c r="M142">
        <f t="shared" si="23"/>
        <v>16</v>
      </c>
      <c r="N142">
        <f t="shared" si="24"/>
        <v>0</v>
      </c>
      <c r="O142">
        <f t="shared" si="25"/>
        <v>0</v>
      </c>
    </row>
    <row r="143" spans="1:15">
      <c r="A143">
        <v>1</v>
      </c>
      <c r="C143">
        <f t="shared" si="18"/>
        <v>4</v>
      </c>
      <c r="F143" s="2">
        <f t="shared" si="19"/>
        <v>0</v>
      </c>
      <c r="G143" s="3">
        <f t="shared" si="20"/>
        <v>0</v>
      </c>
      <c r="H143">
        <v>2</v>
      </c>
      <c r="I143">
        <v>4</v>
      </c>
      <c r="J143">
        <f t="shared" si="21"/>
        <v>3</v>
      </c>
      <c r="K143">
        <v>14</v>
      </c>
      <c r="L143">
        <f t="shared" si="22"/>
        <v>0</v>
      </c>
      <c r="M143">
        <f t="shared" si="23"/>
        <v>16</v>
      </c>
      <c r="N143">
        <f t="shared" si="24"/>
        <v>0</v>
      </c>
      <c r="O143">
        <f t="shared" si="25"/>
        <v>0</v>
      </c>
    </row>
    <row r="144" spans="1:15">
      <c r="A144">
        <v>1</v>
      </c>
      <c r="C144">
        <f t="shared" si="18"/>
        <v>4</v>
      </c>
      <c r="F144" s="2">
        <f t="shared" si="19"/>
        <v>0</v>
      </c>
      <c r="G144" s="3">
        <f t="shared" si="20"/>
        <v>0</v>
      </c>
      <c r="H144">
        <v>2</v>
      </c>
      <c r="I144">
        <v>4</v>
      </c>
      <c r="J144">
        <f t="shared" si="21"/>
        <v>3</v>
      </c>
      <c r="K144">
        <v>14</v>
      </c>
      <c r="L144">
        <f t="shared" si="22"/>
        <v>0</v>
      </c>
      <c r="M144">
        <f t="shared" si="23"/>
        <v>16</v>
      </c>
      <c r="N144">
        <f t="shared" si="24"/>
        <v>0</v>
      </c>
      <c r="O144">
        <f t="shared" si="25"/>
        <v>0</v>
      </c>
    </row>
    <row r="145" spans="1:15">
      <c r="A145">
        <v>1</v>
      </c>
      <c r="C145">
        <f t="shared" si="18"/>
        <v>4</v>
      </c>
      <c r="F145" s="2">
        <f t="shared" si="19"/>
        <v>0</v>
      </c>
      <c r="G145" s="3">
        <f t="shared" si="20"/>
        <v>0</v>
      </c>
      <c r="H145">
        <v>2</v>
      </c>
      <c r="I145">
        <v>4</v>
      </c>
      <c r="J145">
        <f t="shared" si="21"/>
        <v>3</v>
      </c>
      <c r="K145">
        <v>14</v>
      </c>
      <c r="L145">
        <f t="shared" si="22"/>
        <v>0</v>
      </c>
      <c r="M145">
        <f t="shared" si="23"/>
        <v>16</v>
      </c>
      <c r="N145">
        <f t="shared" si="24"/>
        <v>0</v>
      </c>
      <c r="O145">
        <f t="shared" si="25"/>
        <v>0</v>
      </c>
    </row>
    <row r="146" spans="1:15">
      <c r="A146">
        <v>1</v>
      </c>
      <c r="C146">
        <f t="shared" si="18"/>
        <v>4</v>
      </c>
      <c r="F146" s="2">
        <f t="shared" si="19"/>
        <v>0</v>
      </c>
      <c r="G146" s="3">
        <f t="shared" si="20"/>
        <v>0</v>
      </c>
      <c r="H146">
        <v>2</v>
      </c>
      <c r="I146">
        <v>4</v>
      </c>
      <c r="J146">
        <f t="shared" si="21"/>
        <v>3</v>
      </c>
      <c r="K146">
        <v>14</v>
      </c>
      <c r="L146">
        <f t="shared" si="22"/>
        <v>0</v>
      </c>
      <c r="M146">
        <f t="shared" si="23"/>
        <v>16</v>
      </c>
      <c r="N146">
        <f t="shared" si="24"/>
        <v>0</v>
      </c>
      <c r="O146">
        <f t="shared" si="25"/>
        <v>0</v>
      </c>
    </row>
    <row r="147" spans="1:15">
      <c r="A147">
        <v>1</v>
      </c>
      <c r="C147">
        <f t="shared" si="18"/>
        <v>4</v>
      </c>
      <c r="F147" s="2">
        <f t="shared" si="19"/>
        <v>0</v>
      </c>
      <c r="G147" s="3">
        <f t="shared" si="20"/>
        <v>0</v>
      </c>
      <c r="H147">
        <v>2</v>
      </c>
      <c r="I147">
        <v>4</v>
      </c>
      <c r="J147">
        <f t="shared" si="21"/>
        <v>3</v>
      </c>
      <c r="K147">
        <v>14</v>
      </c>
      <c r="L147">
        <f t="shared" si="22"/>
        <v>0</v>
      </c>
      <c r="M147">
        <f t="shared" si="23"/>
        <v>16</v>
      </c>
      <c r="N147">
        <f t="shared" si="24"/>
        <v>0</v>
      </c>
      <c r="O147">
        <f t="shared" si="25"/>
        <v>0</v>
      </c>
    </row>
    <row r="148" spans="1:15">
      <c r="A148">
        <v>1</v>
      </c>
      <c r="C148">
        <f t="shared" si="18"/>
        <v>4</v>
      </c>
      <c r="F148" s="2">
        <f t="shared" si="19"/>
        <v>0</v>
      </c>
      <c r="G148" s="3">
        <f t="shared" si="20"/>
        <v>0</v>
      </c>
      <c r="H148">
        <v>2</v>
      </c>
      <c r="I148">
        <v>4</v>
      </c>
      <c r="J148">
        <f t="shared" si="21"/>
        <v>3</v>
      </c>
      <c r="K148">
        <v>14</v>
      </c>
      <c r="L148">
        <f t="shared" si="22"/>
        <v>0</v>
      </c>
      <c r="M148">
        <f t="shared" si="23"/>
        <v>16</v>
      </c>
      <c r="N148">
        <f t="shared" si="24"/>
        <v>0</v>
      </c>
      <c r="O148">
        <f t="shared" si="25"/>
        <v>0</v>
      </c>
    </row>
    <row r="149" spans="1:15">
      <c r="A149">
        <v>1</v>
      </c>
      <c r="C149">
        <f t="shared" si="18"/>
        <v>4</v>
      </c>
      <c r="F149" s="2">
        <f t="shared" si="19"/>
        <v>0</v>
      </c>
      <c r="G149" s="3">
        <f t="shared" si="20"/>
        <v>0</v>
      </c>
      <c r="H149">
        <v>2</v>
      </c>
      <c r="I149">
        <v>4</v>
      </c>
      <c r="J149">
        <f t="shared" si="21"/>
        <v>3</v>
      </c>
      <c r="K149">
        <v>14</v>
      </c>
      <c r="L149">
        <f t="shared" si="22"/>
        <v>0</v>
      </c>
      <c r="M149">
        <f t="shared" si="23"/>
        <v>16</v>
      </c>
      <c r="N149">
        <f t="shared" si="24"/>
        <v>0</v>
      </c>
      <c r="O149">
        <f t="shared" si="25"/>
        <v>0</v>
      </c>
    </row>
    <row r="150" spans="1:15">
      <c r="A150">
        <v>1</v>
      </c>
      <c r="C150">
        <f t="shared" si="18"/>
        <v>4</v>
      </c>
      <c r="F150" s="2">
        <f t="shared" si="19"/>
        <v>0</v>
      </c>
      <c r="G150" s="3">
        <f t="shared" si="20"/>
        <v>0</v>
      </c>
      <c r="H150">
        <v>2</v>
      </c>
      <c r="I150">
        <v>4</v>
      </c>
      <c r="J150">
        <f t="shared" si="21"/>
        <v>3</v>
      </c>
      <c r="K150">
        <v>14</v>
      </c>
      <c r="L150">
        <f t="shared" si="22"/>
        <v>0</v>
      </c>
      <c r="M150">
        <f t="shared" si="23"/>
        <v>16</v>
      </c>
      <c r="N150">
        <f t="shared" si="24"/>
        <v>0</v>
      </c>
      <c r="O150">
        <f t="shared" si="25"/>
        <v>0</v>
      </c>
    </row>
    <row r="151" spans="1:15">
      <c r="A151">
        <v>1</v>
      </c>
      <c r="C151">
        <f t="shared" si="18"/>
        <v>4</v>
      </c>
      <c r="F151" s="2">
        <f t="shared" si="19"/>
        <v>0</v>
      </c>
      <c r="G151" s="3">
        <f t="shared" si="20"/>
        <v>0</v>
      </c>
      <c r="H151">
        <v>2</v>
      </c>
      <c r="I151">
        <v>4</v>
      </c>
      <c r="J151">
        <f t="shared" si="21"/>
        <v>3</v>
      </c>
      <c r="K151">
        <v>14</v>
      </c>
      <c r="L151">
        <f t="shared" si="22"/>
        <v>0</v>
      </c>
      <c r="M151">
        <f t="shared" si="23"/>
        <v>16</v>
      </c>
      <c r="N151">
        <f t="shared" si="24"/>
        <v>0</v>
      </c>
      <c r="O151">
        <f t="shared" si="25"/>
        <v>0</v>
      </c>
    </row>
    <row r="152" spans="1:15">
      <c r="A152">
        <v>1</v>
      </c>
      <c r="C152">
        <f t="shared" si="18"/>
        <v>4</v>
      </c>
      <c r="F152" s="2">
        <f t="shared" si="19"/>
        <v>0</v>
      </c>
      <c r="G152" s="3">
        <f t="shared" si="20"/>
        <v>0</v>
      </c>
      <c r="H152">
        <v>2</v>
      </c>
      <c r="I152">
        <v>4</v>
      </c>
      <c r="J152">
        <f t="shared" si="21"/>
        <v>3</v>
      </c>
      <c r="K152">
        <v>14</v>
      </c>
      <c r="L152">
        <f t="shared" si="22"/>
        <v>0</v>
      </c>
      <c r="M152">
        <f t="shared" si="23"/>
        <v>16</v>
      </c>
      <c r="N152">
        <f t="shared" si="24"/>
        <v>0</v>
      </c>
      <c r="O152">
        <f t="shared" si="25"/>
        <v>0</v>
      </c>
    </row>
    <row r="153" spans="1:15">
      <c r="A153">
        <v>1</v>
      </c>
      <c r="C153">
        <f t="shared" si="18"/>
        <v>4</v>
      </c>
      <c r="F153" s="2">
        <f t="shared" si="19"/>
        <v>0</v>
      </c>
      <c r="G153" s="3">
        <f t="shared" si="20"/>
        <v>0</v>
      </c>
      <c r="H153">
        <v>2</v>
      </c>
      <c r="I153">
        <v>4</v>
      </c>
      <c r="J153">
        <f t="shared" si="21"/>
        <v>3</v>
      </c>
      <c r="K153">
        <v>14</v>
      </c>
      <c r="L153">
        <f t="shared" si="22"/>
        <v>0</v>
      </c>
      <c r="M153">
        <f t="shared" si="23"/>
        <v>16</v>
      </c>
      <c r="N153">
        <f t="shared" si="24"/>
        <v>0</v>
      </c>
      <c r="O153">
        <f t="shared" si="25"/>
        <v>0</v>
      </c>
    </row>
    <row r="154" spans="1:15">
      <c r="A154">
        <v>1</v>
      </c>
      <c r="C154">
        <f t="shared" si="18"/>
        <v>4</v>
      </c>
      <c r="F154" s="2">
        <f t="shared" si="19"/>
        <v>0</v>
      </c>
      <c r="G154" s="3">
        <f t="shared" si="20"/>
        <v>0</v>
      </c>
      <c r="H154">
        <v>2</v>
      </c>
      <c r="I154">
        <v>4</v>
      </c>
      <c r="J154">
        <f t="shared" si="21"/>
        <v>3</v>
      </c>
      <c r="K154">
        <v>14</v>
      </c>
      <c r="L154">
        <f t="shared" si="22"/>
        <v>0</v>
      </c>
      <c r="M154">
        <f t="shared" si="23"/>
        <v>16</v>
      </c>
      <c r="N154">
        <f t="shared" si="24"/>
        <v>0</v>
      </c>
      <c r="O154">
        <f t="shared" si="25"/>
        <v>0</v>
      </c>
    </row>
    <row r="155" spans="1:15">
      <c r="A155">
        <v>1</v>
      </c>
      <c r="C155">
        <f t="shared" si="18"/>
        <v>4</v>
      </c>
      <c r="F155" s="2">
        <f t="shared" si="19"/>
        <v>0</v>
      </c>
      <c r="G155" s="3">
        <f t="shared" si="20"/>
        <v>0</v>
      </c>
      <c r="H155">
        <v>2</v>
      </c>
      <c r="I155">
        <v>4</v>
      </c>
      <c r="J155">
        <f t="shared" si="21"/>
        <v>3</v>
      </c>
      <c r="K155">
        <v>14</v>
      </c>
      <c r="L155">
        <f t="shared" si="22"/>
        <v>0</v>
      </c>
      <c r="M155">
        <f t="shared" si="23"/>
        <v>16</v>
      </c>
      <c r="N155">
        <f t="shared" si="24"/>
        <v>0</v>
      </c>
      <c r="O155">
        <f t="shared" si="25"/>
        <v>0</v>
      </c>
    </row>
    <row r="156" spans="1:15">
      <c r="A156">
        <v>1</v>
      </c>
      <c r="C156">
        <f t="shared" si="18"/>
        <v>4</v>
      </c>
      <c r="F156" s="2">
        <f t="shared" si="19"/>
        <v>0</v>
      </c>
      <c r="G156" s="3">
        <f t="shared" si="20"/>
        <v>0</v>
      </c>
      <c r="H156">
        <v>2</v>
      </c>
      <c r="I156">
        <v>4</v>
      </c>
      <c r="J156">
        <f t="shared" si="21"/>
        <v>3</v>
      </c>
      <c r="K156">
        <v>14</v>
      </c>
      <c r="L156">
        <f t="shared" si="22"/>
        <v>0</v>
      </c>
      <c r="M156">
        <f t="shared" si="23"/>
        <v>16</v>
      </c>
      <c r="N156">
        <f t="shared" si="24"/>
        <v>0</v>
      </c>
      <c r="O156">
        <f t="shared" si="25"/>
        <v>0</v>
      </c>
    </row>
    <row r="157" spans="1:15">
      <c r="A157">
        <v>1</v>
      </c>
      <c r="C157">
        <f t="shared" ref="C157:C182" si="26">C$2*$A156</f>
        <v>4</v>
      </c>
      <c r="F157" s="2">
        <f t="shared" si="19"/>
        <v>0</v>
      </c>
      <c r="G157" s="3">
        <f t="shared" si="20"/>
        <v>0</v>
      </c>
      <c r="H157">
        <v>2</v>
      </c>
      <c r="I157">
        <v>4</v>
      </c>
      <c r="J157">
        <f t="shared" si="21"/>
        <v>3</v>
      </c>
      <c r="K157">
        <v>14</v>
      </c>
      <c r="L157">
        <f t="shared" si="22"/>
        <v>0</v>
      </c>
      <c r="M157">
        <f t="shared" si="23"/>
        <v>16</v>
      </c>
      <c r="N157">
        <f t="shared" si="24"/>
        <v>0</v>
      </c>
      <c r="O157">
        <f t="shared" si="25"/>
        <v>0</v>
      </c>
    </row>
    <row r="158" spans="1:15">
      <c r="A158">
        <v>1</v>
      </c>
      <c r="C158">
        <f t="shared" si="26"/>
        <v>4</v>
      </c>
      <c r="F158" s="2">
        <f t="shared" si="19"/>
        <v>0</v>
      </c>
      <c r="G158" s="3">
        <f t="shared" si="20"/>
        <v>0</v>
      </c>
      <c r="H158">
        <v>2</v>
      </c>
      <c r="I158">
        <v>4</v>
      </c>
      <c r="J158">
        <f t="shared" si="21"/>
        <v>3</v>
      </c>
      <c r="K158">
        <v>14</v>
      </c>
      <c r="L158">
        <f t="shared" si="22"/>
        <v>0</v>
      </c>
      <c r="M158">
        <f t="shared" si="23"/>
        <v>16</v>
      </c>
      <c r="N158">
        <f t="shared" si="24"/>
        <v>0</v>
      </c>
      <c r="O158">
        <f t="shared" si="25"/>
        <v>0</v>
      </c>
    </row>
    <row r="159" spans="1:15">
      <c r="A159">
        <v>1</v>
      </c>
      <c r="C159">
        <f t="shared" si="26"/>
        <v>4</v>
      </c>
      <c r="F159" s="2">
        <f t="shared" si="19"/>
        <v>0</v>
      </c>
      <c r="G159" s="3">
        <f t="shared" si="20"/>
        <v>0</v>
      </c>
      <c r="H159">
        <v>2</v>
      </c>
      <c r="I159">
        <v>4</v>
      </c>
      <c r="J159">
        <f t="shared" si="21"/>
        <v>3</v>
      </c>
      <c r="K159">
        <v>14</v>
      </c>
      <c r="L159">
        <f t="shared" si="22"/>
        <v>0</v>
      </c>
      <c r="M159">
        <f t="shared" si="23"/>
        <v>16</v>
      </c>
      <c r="N159">
        <f t="shared" si="24"/>
        <v>0</v>
      </c>
      <c r="O159">
        <f t="shared" si="25"/>
        <v>0</v>
      </c>
    </row>
    <row r="160" spans="1:15">
      <c r="A160">
        <v>1</v>
      </c>
      <c r="C160">
        <f t="shared" si="26"/>
        <v>4</v>
      </c>
      <c r="F160" s="2">
        <f t="shared" si="19"/>
        <v>0</v>
      </c>
      <c r="G160" s="3">
        <f t="shared" si="20"/>
        <v>0</v>
      </c>
      <c r="H160">
        <v>2</v>
      </c>
      <c r="I160">
        <v>4</v>
      </c>
      <c r="J160">
        <f t="shared" si="21"/>
        <v>3</v>
      </c>
      <c r="K160">
        <v>14</v>
      </c>
      <c r="L160">
        <f t="shared" si="22"/>
        <v>0</v>
      </c>
      <c r="M160">
        <f t="shared" si="23"/>
        <v>16</v>
      </c>
      <c r="N160">
        <f t="shared" si="24"/>
        <v>0</v>
      </c>
      <c r="O160">
        <f t="shared" si="25"/>
        <v>0</v>
      </c>
    </row>
    <row r="161" spans="1:15">
      <c r="A161">
        <v>1</v>
      </c>
      <c r="C161">
        <f t="shared" si="26"/>
        <v>4</v>
      </c>
      <c r="F161" s="2">
        <f t="shared" si="19"/>
        <v>0</v>
      </c>
      <c r="G161" s="3">
        <f t="shared" si="20"/>
        <v>0</v>
      </c>
      <c r="H161">
        <v>2</v>
      </c>
      <c r="I161">
        <v>4</v>
      </c>
      <c r="J161">
        <f t="shared" si="21"/>
        <v>3</v>
      </c>
      <c r="K161">
        <v>14</v>
      </c>
      <c r="L161">
        <f t="shared" si="22"/>
        <v>0</v>
      </c>
      <c r="M161">
        <f t="shared" si="23"/>
        <v>16</v>
      </c>
      <c r="N161">
        <f t="shared" si="24"/>
        <v>0</v>
      </c>
      <c r="O161">
        <f t="shared" si="25"/>
        <v>0</v>
      </c>
    </row>
    <row r="162" spans="1:15">
      <c r="A162">
        <v>1</v>
      </c>
      <c r="C162">
        <f t="shared" si="26"/>
        <v>4</v>
      </c>
      <c r="F162" s="2">
        <f t="shared" si="19"/>
        <v>0</v>
      </c>
      <c r="G162" s="3">
        <f t="shared" si="20"/>
        <v>0</v>
      </c>
      <c r="H162">
        <v>2</v>
      </c>
      <c r="I162">
        <v>4</v>
      </c>
      <c r="J162">
        <f t="shared" si="21"/>
        <v>3</v>
      </c>
      <c r="K162">
        <v>14</v>
      </c>
      <c r="L162">
        <f t="shared" si="22"/>
        <v>0</v>
      </c>
      <c r="M162">
        <f t="shared" si="23"/>
        <v>16</v>
      </c>
      <c r="N162">
        <f t="shared" si="24"/>
        <v>0</v>
      </c>
      <c r="O162">
        <f t="shared" si="25"/>
        <v>0</v>
      </c>
    </row>
    <row r="163" spans="1:15">
      <c r="A163">
        <v>1</v>
      </c>
      <c r="C163">
        <f t="shared" si="26"/>
        <v>4</v>
      </c>
      <c r="F163" s="2">
        <f t="shared" si="19"/>
        <v>0</v>
      </c>
      <c r="G163" s="3">
        <f t="shared" si="20"/>
        <v>0</v>
      </c>
      <c r="H163">
        <v>2</v>
      </c>
      <c r="I163">
        <v>4</v>
      </c>
      <c r="J163">
        <f t="shared" si="21"/>
        <v>3</v>
      </c>
      <c r="K163">
        <v>14</v>
      </c>
      <c r="L163">
        <f t="shared" si="22"/>
        <v>0</v>
      </c>
      <c r="M163">
        <f t="shared" si="23"/>
        <v>16</v>
      </c>
      <c r="N163">
        <f t="shared" si="24"/>
        <v>0</v>
      </c>
      <c r="O163">
        <f t="shared" si="25"/>
        <v>0</v>
      </c>
    </row>
    <row r="164" spans="1:15">
      <c r="A164">
        <v>1</v>
      </c>
      <c r="C164">
        <f t="shared" si="26"/>
        <v>4</v>
      </c>
      <c r="F164" s="2">
        <f t="shared" si="19"/>
        <v>0</v>
      </c>
      <c r="G164" s="3">
        <f t="shared" si="20"/>
        <v>0</v>
      </c>
      <c r="H164">
        <v>2</v>
      </c>
      <c r="I164">
        <v>4</v>
      </c>
      <c r="J164">
        <f t="shared" si="21"/>
        <v>3</v>
      </c>
      <c r="K164">
        <v>14</v>
      </c>
      <c r="L164">
        <f t="shared" si="22"/>
        <v>0</v>
      </c>
      <c r="M164">
        <f t="shared" si="23"/>
        <v>16</v>
      </c>
      <c r="N164">
        <f t="shared" si="24"/>
        <v>0</v>
      </c>
      <c r="O164">
        <f t="shared" si="25"/>
        <v>0</v>
      </c>
    </row>
    <row r="165" spans="1:15">
      <c r="A165">
        <v>1</v>
      </c>
      <c r="C165">
        <f t="shared" si="26"/>
        <v>4</v>
      </c>
      <c r="F165" s="2">
        <f t="shared" si="19"/>
        <v>0</v>
      </c>
      <c r="G165" s="3">
        <f t="shared" si="20"/>
        <v>0</v>
      </c>
      <c r="H165">
        <v>2</v>
      </c>
      <c r="I165">
        <v>4</v>
      </c>
      <c r="J165">
        <f t="shared" si="21"/>
        <v>3</v>
      </c>
      <c r="K165">
        <v>14</v>
      </c>
      <c r="L165">
        <f t="shared" si="22"/>
        <v>0</v>
      </c>
      <c r="M165">
        <f t="shared" si="23"/>
        <v>16</v>
      </c>
      <c r="N165">
        <f t="shared" si="24"/>
        <v>0</v>
      </c>
      <c r="O165">
        <f t="shared" si="25"/>
        <v>0</v>
      </c>
    </row>
    <row r="166" spans="1:15">
      <c r="A166">
        <v>1</v>
      </c>
      <c r="C166">
        <f t="shared" si="26"/>
        <v>4</v>
      </c>
      <c r="F166" s="2">
        <f t="shared" si="19"/>
        <v>0</v>
      </c>
      <c r="G166" s="3">
        <f t="shared" si="20"/>
        <v>0</v>
      </c>
      <c r="H166">
        <v>2</v>
      </c>
      <c r="I166">
        <v>4</v>
      </c>
      <c r="J166">
        <f t="shared" si="21"/>
        <v>3</v>
      </c>
      <c r="K166">
        <v>14</v>
      </c>
      <c r="L166">
        <f t="shared" si="22"/>
        <v>0</v>
      </c>
      <c r="M166">
        <f t="shared" si="23"/>
        <v>16</v>
      </c>
      <c r="N166">
        <f t="shared" si="24"/>
        <v>0</v>
      </c>
      <c r="O166">
        <f t="shared" si="25"/>
        <v>0</v>
      </c>
    </row>
    <row r="167" spans="1:15">
      <c r="A167">
        <v>1</v>
      </c>
      <c r="C167">
        <f t="shared" si="26"/>
        <v>4</v>
      </c>
      <c r="F167" s="2">
        <f t="shared" si="19"/>
        <v>0</v>
      </c>
      <c r="G167" s="3">
        <f t="shared" si="20"/>
        <v>0</v>
      </c>
      <c r="H167">
        <v>2</v>
      </c>
      <c r="I167">
        <v>4</v>
      </c>
      <c r="J167">
        <f t="shared" si="21"/>
        <v>3</v>
      </c>
      <c r="K167">
        <v>14</v>
      </c>
      <c r="L167">
        <f t="shared" si="22"/>
        <v>0</v>
      </c>
      <c r="M167">
        <f t="shared" si="23"/>
        <v>16</v>
      </c>
      <c r="N167">
        <f t="shared" si="24"/>
        <v>0</v>
      </c>
      <c r="O167">
        <f t="shared" si="25"/>
        <v>0</v>
      </c>
    </row>
    <row r="168" spans="1:15">
      <c r="A168">
        <v>1</v>
      </c>
      <c r="C168">
        <f t="shared" si="26"/>
        <v>4</v>
      </c>
      <c r="F168" s="2">
        <f t="shared" si="19"/>
        <v>0</v>
      </c>
      <c r="G168" s="3">
        <f t="shared" si="20"/>
        <v>0</v>
      </c>
      <c r="H168">
        <v>2</v>
      </c>
      <c r="I168">
        <v>4</v>
      </c>
      <c r="J168">
        <f t="shared" si="21"/>
        <v>3</v>
      </c>
      <c r="K168">
        <v>14</v>
      </c>
      <c r="L168">
        <f t="shared" si="22"/>
        <v>0</v>
      </c>
      <c r="M168">
        <f t="shared" si="23"/>
        <v>16</v>
      </c>
      <c r="N168">
        <f t="shared" si="24"/>
        <v>0</v>
      </c>
      <c r="O168">
        <f t="shared" si="25"/>
        <v>0</v>
      </c>
    </row>
    <row r="169" spans="1:15">
      <c r="A169">
        <v>1</v>
      </c>
      <c r="C169">
        <f t="shared" si="26"/>
        <v>4</v>
      </c>
      <c r="F169" s="2">
        <f t="shared" si="19"/>
        <v>0</v>
      </c>
      <c r="G169" s="3">
        <f t="shared" si="20"/>
        <v>0</v>
      </c>
      <c r="H169">
        <v>2</v>
      </c>
      <c r="I169">
        <v>4</v>
      </c>
      <c r="J169">
        <f t="shared" si="21"/>
        <v>3</v>
      </c>
      <c r="K169">
        <v>14</v>
      </c>
      <c r="L169">
        <f t="shared" si="22"/>
        <v>0</v>
      </c>
      <c r="M169">
        <f t="shared" si="23"/>
        <v>16</v>
      </c>
      <c r="N169">
        <f t="shared" si="24"/>
        <v>0</v>
      </c>
      <c r="O169">
        <f t="shared" si="25"/>
        <v>0</v>
      </c>
    </row>
    <row r="170" spans="1:15">
      <c r="A170">
        <v>1</v>
      </c>
      <c r="C170">
        <f t="shared" si="26"/>
        <v>4</v>
      </c>
      <c r="F170" s="2">
        <f t="shared" si="19"/>
        <v>0</v>
      </c>
      <c r="G170" s="3">
        <f t="shared" si="20"/>
        <v>0</v>
      </c>
      <c r="H170">
        <v>2</v>
      </c>
      <c r="I170">
        <v>4</v>
      </c>
      <c r="J170">
        <f t="shared" si="21"/>
        <v>3</v>
      </c>
      <c r="K170">
        <v>14</v>
      </c>
      <c r="L170">
        <f t="shared" si="22"/>
        <v>0</v>
      </c>
      <c r="M170">
        <f t="shared" si="23"/>
        <v>16</v>
      </c>
      <c r="N170">
        <f t="shared" si="24"/>
        <v>0</v>
      </c>
      <c r="O170">
        <f t="shared" si="25"/>
        <v>0</v>
      </c>
    </row>
    <row r="171" spans="1:15">
      <c r="A171">
        <v>1</v>
      </c>
      <c r="C171">
        <f t="shared" si="26"/>
        <v>4</v>
      </c>
      <c r="F171" s="2">
        <f t="shared" si="19"/>
        <v>0</v>
      </c>
      <c r="G171" s="3">
        <f t="shared" si="20"/>
        <v>0</v>
      </c>
      <c r="H171">
        <v>2</v>
      </c>
      <c r="I171">
        <v>4</v>
      </c>
      <c r="J171">
        <f t="shared" si="21"/>
        <v>3</v>
      </c>
      <c r="K171">
        <v>14</v>
      </c>
      <c r="L171">
        <f t="shared" si="22"/>
        <v>0</v>
      </c>
      <c r="M171">
        <f t="shared" si="23"/>
        <v>16</v>
      </c>
      <c r="N171">
        <f t="shared" si="24"/>
        <v>0</v>
      </c>
      <c r="O171">
        <f t="shared" si="25"/>
        <v>0</v>
      </c>
    </row>
    <row r="172" spans="1:15">
      <c r="A172">
        <v>1</v>
      </c>
      <c r="C172">
        <f t="shared" si="26"/>
        <v>4</v>
      </c>
      <c r="F172" s="2">
        <f t="shared" si="19"/>
        <v>0</v>
      </c>
      <c r="G172" s="3">
        <f t="shared" si="20"/>
        <v>0</v>
      </c>
      <c r="H172">
        <v>2</v>
      </c>
      <c r="I172">
        <v>4</v>
      </c>
      <c r="J172">
        <f t="shared" si="21"/>
        <v>3</v>
      </c>
      <c r="K172">
        <v>14</v>
      </c>
      <c r="L172">
        <f t="shared" si="22"/>
        <v>0</v>
      </c>
      <c r="M172">
        <f t="shared" si="23"/>
        <v>16</v>
      </c>
      <c r="N172">
        <f t="shared" si="24"/>
        <v>0</v>
      </c>
      <c r="O172">
        <f t="shared" si="25"/>
        <v>0</v>
      </c>
    </row>
    <row r="173" spans="1:15">
      <c r="A173">
        <v>1</v>
      </c>
      <c r="C173">
        <f t="shared" si="26"/>
        <v>4</v>
      </c>
      <c r="F173" s="2">
        <f t="shared" si="19"/>
        <v>0</v>
      </c>
      <c r="G173" s="3">
        <f t="shared" si="20"/>
        <v>0</v>
      </c>
      <c r="H173">
        <v>2</v>
      </c>
      <c r="I173">
        <v>4</v>
      </c>
      <c r="J173">
        <f t="shared" si="21"/>
        <v>3</v>
      </c>
      <c r="K173">
        <v>14</v>
      </c>
      <c r="L173">
        <f t="shared" si="22"/>
        <v>0</v>
      </c>
      <c r="M173">
        <f t="shared" si="23"/>
        <v>16</v>
      </c>
      <c r="N173">
        <f t="shared" si="24"/>
        <v>0</v>
      </c>
      <c r="O173">
        <f t="shared" si="25"/>
        <v>0</v>
      </c>
    </row>
    <row r="174" spans="1:15">
      <c r="A174">
        <v>1</v>
      </c>
      <c r="C174">
        <f t="shared" si="26"/>
        <v>4</v>
      </c>
      <c r="F174" s="2">
        <f t="shared" si="19"/>
        <v>0</v>
      </c>
      <c r="G174" s="3">
        <f t="shared" si="20"/>
        <v>0</v>
      </c>
      <c r="H174">
        <v>2</v>
      </c>
      <c r="I174">
        <v>4</v>
      </c>
      <c r="J174">
        <f t="shared" si="21"/>
        <v>3</v>
      </c>
      <c r="K174">
        <v>14</v>
      </c>
      <c r="L174">
        <f t="shared" si="22"/>
        <v>0</v>
      </c>
      <c r="M174">
        <f t="shared" si="23"/>
        <v>16</v>
      </c>
      <c r="N174">
        <f t="shared" si="24"/>
        <v>0</v>
      </c>
      <c r="O174">
        <f t="shared" si="25"/>
        <v>0</v>
      </c>
    </row>
    <row r="175" spans="1:15">
      <c r="A175">
        <v>1</v>
      </c>
      <c r="C175">
        <f t="shared" si="26"/>
        <v>4</v>
      </c>
      <c r="F175" s="2">
        <f t="shared" si="19"/>
        <v>0</v>
      </c>
      <c r="G175" s="3">
        <f t="shared" si="20"/>
        <v>0</v>
      </c>
      <c r="H175">
        <v>2</v>
      </c>
      <c r="I175">
        <v>4</v>
      </c>
      <c r="J175">
        <f t="shared" si="21"/>
        <v>3</v>
      </c>
      <c r="K175">
        <v>14</v>
      </c>
      <c r="L175">
        <f t="shared" si="22"/>
        <v>0</v>
      </c>
      <c r="M175">
        <f t="shared" si="23"/>
        <v>16</v>
      </c>
      <c r="N175">
        <f t="shared" si="24"/>
        <v>0</v>
      </c>
      <c r="O175">
        <f t="shared" si="25"/>
        <v>0</v>
      </c>
    </row>
    <row r="176" spans="1:15">
      <c r="A176">
        <v>1</v>
      </c>
      <c r="C176">
        <f t="shared" si="26"/>
        <v>4</v>
      </c>
      <c r="F176" s="2">
        <f t="shared" si="19"/>
        <v>0</v>
      </c>
      <c r="G176" s="3">
        <f t="shared" si="20"/>
        <v>0</v>
      </c>
      <c r="H176">
        <v>2</v>
      </c>
      <c r="I176">
        <v>4</v>
      </c>
      <c r="J176">
        <f t="shared" si="21"/>
        <v>3</v>
      </c>
      <c r="K176">
        <v>14</v>
      </c>
      <c r="L176">
        <f t="shared" si="22"/>
        <v>0</v>
      </c>
      <c r="M176">
        <f t="shared" si="23"/>
        <v>16</v>
      </c>
      <c r="N176">
        <f t="shared" si="24"/>
        <v>0</v>
      </c>
      <c r="O176">
        <f t="shared" si="25"/>
        <v>0</v>
      </c>
    </row>
    <row r="177" spans="1:15">
      <c r="A177">
        <v>1</v>
      </c>
      <c r="C177">
        <f t="shared" si="26"/>
        <v>4</v>
      </c>
      <c r="F177" s="2">
        <f t="shared" si="19"/>
        <v>0</v>
      </c>
      <c r="G177" s="3">
        <f t="shared" si="20"/>
        <v>0</v>
      </c>
      <c r="H177">
        <v>2</v>
      </c>
      <c r="I177">
        <v>4</v>
      </c>
      <c r="J177">
        <f t="shared" si="21"/>
        <v>3</v>
      </c>
      <c r="K177">
        <v>14</v>
      </c>
      <c r="L177">
        <f t="shared" si="22"/>
        <v>0</v>
      </c>
      <c r="M177">
        <f t="shared" si="23"/>
        <v>16</v>
      </c>
      <c r="N177">
        <f t="shared" si="24"/>
        <v>0</v>
      </c>
      <c r="O177">
        <f t="shared" si="25"/>
        <v>0</v>
      </c>
    </row>
    <row r="178" spans="1:15">
      <c r="A178">
        <v>1</v>
      </c>
      <c r="C178">
        <f t="shared" si="26"/>
        <v>4</v>
      </c>
      <c r="F178" s="2">
        <f t="shared" si="19"/>
        <v>0</v>
      </c>
      <c r="G178" s="3">
        <f t="shared" si="20"/>
        <v>0</v>
      </c>
      <c r="H178">
        <v>2</v>
      </c>
      <c r="I178">
        <v>4</v>
      </c>
      <c r="J178">
        <f t="shared" si="21"/>
        <v>3</v>
      </c>
      <c r="K178">
        <v>14</v>
      </c>
      <c r="L178">
        <f t="shared" si="22"/>
        <v>0</v>
      </c>
      <c r="M178">
        <f t="shared" si="23"/>
        <v>16</v>
      </c>
      <c r="N178">
        <f t="shared" si="24"/>
        <v>0</v>
      </c>
      <c r="O178">
        <f t="shared" si="25"/>
        <v>0</v>
      </c>
    </row>
    <row r="179" spans="1:15">
      <c r="A179">
        <v>1</v>
      </c>
      <c r="C179">
        <f t="shared" si="26"/>
        <v>4</v>
      </c>
      <c r="F179" s="2">
        <f t="shared" si="19"/>
        <v>0</v>
      </c>
      <c r="G179" s="3">
        <f t="shared" si="20"/>
        <v>0</v>
      </c>
      <c r="H179">
        <v>2</v>
      </c>
      <c r="I179">
        <v>4</v>
      </c>
      <c r="J179">
        <f t="shared" si="21"/>
        <v>3</v>
      </c>
      <c r="K179">
        <v>14</v>
      </c>
      <c r="L179">
        <f t="shared" si="22"/>
        <v>0</v>
      </c>
      <c r="M179">
        <f t="shared" si="23"/>
        <v>16</v>
      </c>
      <c r="N179">
        <f t="shared" si="24"/>
        <v>0</v>
      </c>
      <c r="O179">
        <f t="shared" si="25"/>
        <v>0</v>
      </c>
    </row>
    <row r="180" spans="1:15">
      <c r="A180">
        <v>1</v>
      </c>
      <c r="C180">
        <f t="shared" si="26"/>
        <v>4</v>
      </c>
      <c r="F180" s="2">
        <f t="shared" si="19"/>
        <v>0</v>
      </c>
      <c r="G180" s="3">
        <f t="shared" si="20"/>
        <v>0</v>
      </c>
      <c r="H180">
        <v>2</v>
      </c>
      <c r="I180">
        <v>4</v>
      </c>
      <c r="J180">
        <f t="shared" si="21"/>
        <v>3</v>
      </c>
      <c r="K180">
        <v>14</v>
      </c>
      <c r="L180">
        <f t="shared" si="22"/>
        <v>0</v>
      </c>
      <c r="M180">
        <f t="shared" si="23"/>
        <v>16</v>
      </c>
      <c r="N180">
        <f t="shared" si="24"/>
        <v>0</v>
      </c>
      <c r="O180">
        <f t="shared" si="25"/>
        <v>0</v>
      </c>
    </row>
    <row r="181" spans="1:15">
      <c r="A181">
        <v>1</v>
      </c>
      <c r="C181">
        <f t="shared" si="26"/>
        <v>4</v>
      </c>
      <c r="F181" s="2">
        <f t="shared" si="19"/>
        <v>0</v>
      </c>
      <c r="G181" s="3">
        <f t="shared" si="20"/>
        <v>0</v>
      </c>
      <c r="H181">
        <v>2</v>
      </c>
      <c r="I181">
        <v>4</v>
      </c>
      <c r="J181">
        <f t="shared" si="21"/>
        <v>3</v>
      </c>
      <c r="K181">
        <v>14</v>
      </c>
      <c r="L181">
        <f t="shared" si="22"/>
        <v>0</v>
      </c>
      <c r="M181">
        <f t="shared" si="23"/>
        <v>16</v>
      </c>
      <c r="N181">
        <f t="shared" si="24"/>
        <v>0</v>
      </c>
      <c r="O181">
        <f t="shared" si="25"/>
        <v>0</v>
      </c>
    </row>
    <row r="182" spans="1:15">
      <c r="A182">
        <v>1</v>
      </c>
      <c r="C182">
        <f t="shared" si="26"/>
        <v>4</v>
      </c>
      <c r="F182" s="2">
        <f t="shared" si="19"/>
        <v>0</v>
      </c>
      <c r="G182" s="3">
        <f t="shared" si="20"/>
        <v>0</v>
      </c>
      <c r="H182">
        <v>2</v>
      </c>
      <c r="I182">
        <v>4</v>
      </c>
      <c r="J182">
        <f t="shared" si="21"/>
        <v>3</v>
      </c>
      <c r="K182">
        <v>14</v>
      </c>
      <c r="L182">
        <f t="shared" si="22"/>
        <v>0</v>
      </c>
      <c r="M182">
        <f t="shared" si="23"/>
        <v>16</v>
      </c>
      <c r="N182">
        <f t="shared" si="24"/>
        <v>0</v>
      </c>
      <c r="O182">
        <f t="shared" si="25"/>
        <v>0</v>
      </c>
    </row>
    <row r="183" spans="1:15">
      <c r="A183">
        <v>1</v>
      </c>
      <c r="D183">
        <f t="shared" ref="D183:D214" si="27">D$2*$A182</f>
        <v>4</v>
      </c>
      <c r="F183" s="2">
        <f t="shared" si="19"/>
        <v>0</v>
      </c>
      <c r="G183" s="3">
        <f t="shared" si="20"/>
        <v>0</v>
      </c>
      <c r="H183">
        <v>2</v>
      </c>
      <c r="I183">
        <v>4</v>
      </c>
      <c r="J183">
        <f t="shared" si="21"/>
        <v>3</v>
      </c>
      <c r="K183">
        <v>14</v>
      </c>
      <c r="L183">
        <f t="shared" si="22"/>
        <v>0</v>
      </c>
      <c r="M183">
        <f t="shared" si="23"/>
        <v>0</v>
      </c>
      <c r="N183">
        <f t="shared" si="24"/>
        <v>16</v>
      </c>
      <c r="O183">
        <f t="shared" si="25"/>
        <v>0</v>
      </c>
    </row>
    <row r="184" spans="1:15">
      <c r="A184">
        <v>1</v>
      </c>
      <c r="D184">
        <f t="shared" si="27"/>
        <v>4</v>
      </c>
      <c r="F184" s="2">
        <f t="shared" si="19"/>
        <v>0</v>
      </c>
      <c r="G184" s="3">
        <f t="shared" si="20"/>
        <v>0</v>
      </c>
      <c r="H184">
        <v>2</v>
      </c>
      <c r="I184">
        <v>4</v>
      </c>
      <c r="J184">
        <f t="shared" si="21"/>
        <v>3</v>
      </c>
      <c r="K184">
        <v>14</v>
      </c>
      <c r="L184">
        <f t="shared" si="22"/>
        <v>0</v>
      </c>
      <c r="M184">
        <f t="shared" si="23"/>
        <v>0</v>
      </c>
      <c r="N184">
        <f t="shared" si="24"/>
        <v>16</v>
      </c>
      <c r="O184">
        <f t="shared" si="25"/>
        <v>0</v>
      </c>
    </row>
    <row r="185" spans="1:15">
      <c r="A185">
        <v>1</v>
      </c>
      <c r="D185">
        <f t="shared" si="27"/>
        <v>4</v>
      </c>
      <c r="F185" s="2">
        <f t="shared" si="19"/>
        <v>0</v>
      </c>
      <c r="G185" s="3">
        <f t="shared" si="20"/>
        <v>0</v>
      </c>
      <c r="H185">
        <v>2</v>
      </c>
      <c r="I185">
        <v>4</v>
      </c>
      <c r="J185">
        <f t="shared" si="21"/>
        <v>3</v>
      </c>
      <c r="K185">
        <v>14</v>
      </c>
      <c r="L185">
        <f t="shared" si="22"/>
        <v>0</v>
      </c>
      <c r="M185">
        <f t="shared" si="23"/>
        <v>0</v>
      </c>
      <c r="N185">
        <f t="shared" si="24"/>
        <v>16</v>
      </c>
      <c r="O185">
        <f t="shared" si="25"/>
        <v>0</v>
      </c>
    </row>
    <row r="186" spans="1:15">
      <c r="A186">
        <v>1</v>
      </c>
      <c r="D186">
        <f t="shared" si="27"/>
        <v>4</v>
      </c>
      <c r="F186" s="2">
        <f t="shared" si="19"/>
        <v>0</v>
      </c>
      <c r="G186" s="3">
        <f t="shared" si="20"/>
        <v>0</v>
      </c>
      <c r="H186">
        <v>2</v>
      </c>
      <c r="I186">
        <v>4</v>
      </c>
      <c r="J186">
        <f t="shared" si="21"/>
        <v>3</v>
      </c>
      <c r="K186">
        <v>14</v>
      </c>
      <c r="L186">
        <f t="shared" si="22"/>
        <v>0</v>
      </c>
      <c r="M186">
        <f t="shared" si="23"/>
        <v>0</v>
      </c>
      <c r="N186">
        <f t="shared" si="24"/>
        <v>16</v>
      </c>
      <c r="O186">
        <f t="shared" si="25"/>
        <v>0</v>
      </c>
    </row>
    <row r="187" spans="1:15">
      <c r="A187">
        <v>1</v>
      </c>
      <c r="D187">
        <f t="shared" si="27"/>
        <v>4</v>
      </c>
      <c r="F187" s="2">
        <f t="shared" si="19"/>
        <v>0</v>
      </c>
      <c r="G187" s="3">
        <f t="shared" si="20"/>
        <v>0</v>
      </c>
      <c r="H187">
        <v>2</v>
      </c>
      <c r="I187">
        <v>4</v>
      </c>
      <c r="J187">
        <f t="shared" si="21"/>
        <v>3</v>
      </c>
      <c r="K187">
        <v>14</v>
      </c>
      <c r="L187">
        <f t="shared" si="22"/>
        <v>0</v>
      </c>
      <c r="M187">
        <f t="shared" si="23"/>
        <v>0</v>
      </c>
      <c r="N187">
        <f t="shared" si="24"/>
        <v>16</v>
      </c>
      <c r="O187">
        <f t="shared" si="25"/>
        <v>0</v>
      </c>
    </row>
    <row r="188" spans="1:15">
      <c r="A188">
        <v>1</v>
      </c>
      <c r="D188">
        <f t="shared" si="27"/>
        <v>4</v>
      </c>
      <c r="F188" s="2">
        <f t="shared" si="19"/>
        <v>0</v>
      </c>
      <c r="G188" s="3">
        <f t="shared" si="20"/>
        <v>0</v>
      </c>
      <c r="H188">
        <v>2</v>
      </c>
      <c r="I188">
        <v>4</v>
      </c>
      <c r="J188">
        <f t="shared" si="21"/>
        <v>3</v>
      </c>
      <c r="K188">
        <v>14</v>
      </c>
      <c r="L188">
        <f t="shared" si="22"/>
        <v>0</v>
      </c>
      <c r="M188">
        <f t="shared" si="23"/>
        <v>0</v>
      </c>
      <c r="N188">
        <f t="shared" si="24"/>
        <v>16</v>
      </c>
      <c r="O188">
        <f t="shared" si="25"/>
        <v>0</v>
      </c>
    </row>
    <row r="189" spans="1:15">
      <c r="A189">
        <v>1</v>
      </c>
      <c r="D189">
        <f t="shared" si="27"/>
        <v>4</v>
      </c>
      <c r="F189" s="2">
        <f t="shared" si="19"/>
        <v>0</v>
      </c>
      <c r="G189" s="3">
        <f t="shared" si="20"/>
        <v>0</v>
      </c>
      <c r="H189">
        <v>2</v>
      </c>
      <c r="I189">
        <v>4</v>
      </c>
      <c r="J189">
        <f t="shared" si="21"/>
        <v>3</v>
      </c>
      <c r="K189">
        <v>14</v>
      </c>
      <c r="L189">
        <f t="shared" si="22"/>
        <v>0</v>
      </c>
      <c r="M189">
        <f t="shared" si="23"/>
        <v>0</v>
      </c>
      <c r="N189">
        <f t="shared" si="24"/>
        <v>16</v>
      </c>
      <c r="O189">
        <f t="shared" si="25"/>
        <v>0</v>
      </c>
    </row>
    <row r="190" spans="1:15">
      <c r="A190">
        <v>1</v>
      </c>
      <c r="D190">
        <f t="shared" si="27"/>
        <v>4</v>
      </c>
      <c r="F190" s="2">
        <f t="shared" si="19"/>
        <v>0</v>
      </c>
      <c r="G190" s="3">
        <f t="shared" si="20"/>
        <v>0</v>
      </c>
      <c r="H190">
        <v>2</v>
      </c>
      <c r="I190">
        <v>4</v>
      </c>
      <c r="J190">
        <f t="shared" si="21"/>
        <v>3</v>
      </c>
      <c r="K190">
        <v>14</v>
      </c>
      <c r="L190">
        <f t="shared" si="22"/>
        <v>0</v>
      </c>
      <c r="M190">
        <f t="shared" si="23"/>
        <v>0</v>
      </c>
      <c r="N190">
        <f t="shared" si="24"/>
        <v>16</v>
      </c>
      <c r="O190">
        <f t="shared" si="25"/>
        <v>0</v>
      </c>
    </row>
    <row r="191" spans="1:15">
      <c r="A191">
        <v>1</v>
      </c>
      <c r="D191">
        <f t="shared" si="27"/>
        <v>4</v>
      </c>
      <c r="F191" s="2">
        <f t="shared" si="19"/>
        <v>0</v>
      </c>
      <c r="G191" s="3">
        <f t="shared" si="20"/>
        <v>0</v>
      </c>
      <c r="H191">
        <v>2</v>
      </c>
      <c r="I191">
        <v>4</v>
      </c>
      <c r="J191">
        <f t="shared" si="21"/>
        <v>3</v>
      </c>
      <c r="K191">
        <v>14</v>
      </c>
      <c r="L191">
        <f t="shared" si="22"/>
        <v>0</v>
      </c>
      <c r="M191">
        <f t="shared" si="23"/>
        <v>0</v>
      </c>
      <c r="N191">
        <f t="shared" si="24"/>
        <v>16</v>
      </c>
      <c r="O191">
        <f t="shared" si="25"/>
        <v>0</v>
      </c>
    </row>
    <row r="192" spans="1:15">
      <c r="A192">
        <v>1</v>
      </c>
      <c r="D192">
        <f t="shared" si="27"/>
        <v>4</v>
      </c>
      <c r="F192" s="2">
        <f t="shared" si="19"/>
        <v>0</v>
      </c>
      <c r="G192" s="3">
        <f t="shared" si="20"/>
        <v>0</v>
      </c>
      <c r="H192">
        <v>2</v>
      </c>
      <c r="I192">
        <v>4</v>
      </c>
      <c r="J192">
        <f t="shared" si="21"/>
        <v>3</v>
      </c>
      <c r="K192">
        <v>14</v>
      </c>
      <c r="L192">
        <f t="shared" si="22"/>
        <v>0</v>
      </c>
      <c r="M192">
        <f t="shared" si="23"/>
        <v>0</v>
      </c>
      <c r="N192">
        <f t="shared" si="24"/>
        <v>16</v>
      </c>
      <c r="O192">
        <f t="shared" si="25"/>
        <v>0</v>
      </c>
    </row>
    <row r="193" spans="1:15">
      <c r="A193">
        <v>1</v>
      </c>
      <c r="D193">
        <f t="shared" si="27"/>
        <v>4</v>
      </c>
      <c r="F193" s="2">
        <f t="shared" si="19"/>
        <v>0</v>
      </c>
      <c r="G193" s="3">
        <f t="shared" si="20"/>
        <v>0</v>
      </c>
      <c r="H193">
        <v>2</v>
      </c>
      <c r="I193">
        <v>4</v>
      </c>
      <c r="J193">
        <f t="shared" si="21"/>
        <v>3</v>
      </c>
      <c r="K193">
        <v>14</v>
      </c>
      <c r="L193">
        <f t="shared" si="22"/>
        <v>0</v>
      </c>
      <c r="M193">
        <f t="shared" si="23"/>
        <v>0</v>
      </c>
      <c r="N193">
        <f t="shared" si="24"/>
        <v>16</v>
      </c>
      <c r="O193">
        <f t="shared" si="25"/>
        <v>0</v>
      </c>
    </row>
    <row r="194" spans="1:15">
      <c r="A194">
        <v>1</v>
      </c>
      <c r="D194">
        <f t="shared" si="27"/>
        <v>4</v>
      </c>
      <c r="F194" s="2">
        <f t="shared" si="19"/>
        <v>0</v>
      </c>
      <c r="G194" s="3">
        <f t="shared" si="20"/>
        <v>0</v>
      </c>
      <c r="H194">
        <v>2</v>
      </c>
      <c r="I194">
        <v>4</v>
      </c>
      <c r="J194">
        <f t="shared" si="21"/>
        <v>3</v>
      </c>
      <c r="K194">
        <v>14</v>
      </c>
      <c r="L194">
        <f t="shared" si="22"/>
        <v>0</v>
      </c>
      <c r="M194">
        <f t="shared" si="23"/>
        <v>0</v>
      </c>
      <c r="N194">
        <f t="shared" si="24"/>
        <v>16</v>
      </c>
      <c r="O194">
        <f t="shared" si="25"/>
        <v>0</v>
      </c>
    </row>
    <row r="195" spans="1:15">
      <c r="A195">
        <v>1</v>
      </c>
      <c r="D195">
        <f t="shared" si="27"/>
        <v>4</v>
      </c>
      <c r="F195" s="2">
        <f t="shared" si="19"/>
        <v>0</v>
      </c>
      <c r="G195" s="3">
        <f t="shared" si="20"/>
        <v>0</v>
      </c>
      <c r="H195">
        <v>2</v>
      </c>
      <c r="I195">
        <v>4</v>
      </c>
      <c r="J195">
        <f t="shared" si="21"/>
        <v>3</v>
      </c>
      <c r="K195">
        <v>14</v>
      </c>
      <c r="L195">
        <f t="shared" si="22"/>
        <v>0</v>
      </c>
      <c r="M195">
        <f t="shared" si="23"/>
        <v>0</v>
      </c>
      <c r="N195">
        <f t="shared" si="24"/>
        <v>16</v>
      </c>
      <c r="O195">
        <f t="shared" si="25"/>
        <v>0</v>
      </c>
    </row>
    <row r="196" spans="1:15">
      <c r="A196">
        <v>1</v>
      </c>
      <c r="D196">
        <f t="shared" si="27"/>
        <v>4</v>
      </c>
      <c r="F196" s="2">
        <f t="shared" ref="F196:F259" si="28">IF((ROW()-3)&lt;=(36*$H$2),$F$2,0)</f>
        <v>0</v>
      </c>
      <c r="G196" s="3">
        <f t="shared" ref="G196:G259" si="29">IF(MOD(ROW()-2,72)=0,0,F196)</f>
        <v>0</v>
      </c>
      <c r="H196">
        <v>2</v>
      </c>
      <c r="I196">
        <v>4</v>
      </c>
      <c r="J196">
        <f t="shared" ref="J196:J259" si="30">$J$2</f>
        <v>3</v>
      </c>
      <c r="K196">
        <v>14</v>
      </c>
      <c r="L196">
        <f t="shared" ref="L196:L259" si="31">IF(B196&lt;&gt;"",16,0)</f>
        <v>0</v>
      </c>
      <c r="M196">
        <f t="shared" ref="M196:M259" si="32">IF(C196&lt;&gt;"",16,0)</f>
        <v>0</v>
      </c>
      <c r="N196">
        <f t="shared" ref="N196:N259" si="33">IF(D196&lt;&gt;"",16,0)</f>
        <v>16</v>
      </c>
      <c r="O196">
        <f t="shared" ref="O196:O259" si="34">IF(E196&lt;&gt;"",16,0)</f>
        <v>0</v>
      </c>
    </row>
    <row r="197" spans="1:15">
      <c r="A197">
        <v>1</v>
      </c>
      <c r="D197">
        <f t="shared" si="27"/>
        <v>4</v>
      </c>
      <c r="F197" s="2">
        <f t="shared" si="28"/>
        <v>0</v>
      </c>
      <c r="G197" s="3">
        <f t="shared" si="29"/>
        <v>0</v>
      </c>
      <c r="H197">
        <v>2</v>
      </c>
      <c r="I197">
        <v>4</v>
      </c>
      <c r="J197">
        <f t="shared" si="30"/>
        <v>3</v>
      </c>
      <c r="K197">
        <v>14</v>
      </c>
      <c r="L197">
        <f t="shared" si="31"/>
        <v>0</v>
      </c>
      <c r="M197">
        <f t="shared" si="32"/>
        <v>0</v>
      </c>
      <c r="N197">
        <f t="shared" si="33"/>
        <v>16</v>
      </c>
      <c r="O197">
        <f t="shared" si="34"/>
        <v>0</v>
      </c>
    </row>
    <row r="198" spans="1:15">
      <c r="A198">
        <v>1</v>
      </c>
      <c r="D198">
        <f t="shared" si="27"/>
        <v>4</v>
      </c>
      <c r="F198" s="2">
        <f t="shared" si="28"/>
        <v>0</v>
      </c>
      <c r="G198" s="3">
        <f t="shared" si="29"/>
        <v>0</v>
      </c>
      <c r="H198">
        <v>2</v>
      </c>
      <c r="I198">
        <v>4</v>
      </c>
      <c r="J198">
        <f t="shared" si="30"/>
        <v>3</v>
      </c>
      <c r="K198">
        <v>14</v>
      </c>
      <c r="L198">
        <f t="shared" si="31"/>
        <v>0</v>
      </c>
      <c r="M198">
        <f t="shared" si="32"/>
        <v>0</v>
      </c>
      <c r="N198">
        <f t="shared" si="33"/>
        <v>16</v>
      </c>
      <c r="O198">
        <f t="shared" si="34"/>
        <v>0</v>
      </c>
    </row>
    <row r="199" spans="1:15">
      <c r="A199">
        <v>1</v>
      </c>
      <c r="D199">
        <f t="shared" si="27"/>
        <v>4</v>
      </c>
      <c r="F199" s="2">
        <f t="shared" si="28"/>
        <v>0</v>
      </c>
      <c r="G199" s="3">
        <f t="shared" si="29"/>
        <v>0</v>
      </c>
      <c r="H199">
        <v>2</v>
      </c>
      <c r="I199">
        <v>4</v>
      </c>
      <c r="J199">
        <f t="shared" si="30"/>
        <v>3</v>
      </c>
      <c r="K199">
        <v>14</v>
      </c>
      <c r="L199">
        <f t="shared" si="31"/>
        <v>0</v>
      </c>
      <c r="M199">
        <f t="shared" si="32"/>
        <v>0</v>
      </c>
      <c r="N199">
        <f t="shared" si="33"/>
        <v>16</v>
      </c>
      <c r="O199">
        <f t="shared" si="34"/>
        <v>0</v>
      </c>
    </row>
    <row r="200" spans="1:15">
      <c r="A200">
        <v>1</v>
      </c>
      <c r="D200">
        <f t="shared" si="27"/>
        <v>4</v>
      </c>
      <c r="F200" s="2">
        <f t="shared" si="28"/>
        <v>0</v>
      </c>
      <c r="G200" s="3">
        <f t="shared" si="29"/>
        <v>0</v>
      </c>
      <c r="H200">
        <v>2</v>
      </c>
      <c r="I200">
        <v>4</v>
      </c>
      <c r="J200">
        <f t="shared" si="30"/>
        <v>3</v>
      </c>
      <c r="K200">
        <v>14</v>
      </c>
      <c r="L200">
        <f t="shared" si="31"/>
        <v>0</v>
      </c>
      <c r="M200">
        <f t="shared" si="32"/>
        <v>0</v>
      </c>
      <c r="N200">
        <f t="shared" si="33"/>
        <v>16</v>
      </c>
      <c r="O200">
        <f t="shared" si="34"/>
        <v>0</v>
      </c>
    </row>
    <row r="201" spans="1:15">
      <c r="A201">
        <v>1</v>
      </c>
      <c r="D201">
        <f t="shared" si="27"/>
        <v>4</v>
      </c>
      <c r="F201" s="2">
        <f t="shared" si="28"/>
        <v>0</v>
      </c>
      <c r="G201" s="3">
        <f t="shared" si="29"/>
        <v>0</v>
      </c>
      <c r="H201">
        <v>2</v>
      </c>
      <c r="I201">
        <v>4</v>
      </c>
      <c r="J201">
        <f t="shared" si="30"/>
        <v>3</v>
      </c>
      <c r="K201">
        <v>14</v>
      </c>
      <c r="L201">
        <f t="shared" si="31"/>
        <v>0</v>
      </c>
      <c r="M201">
        <f t="shared" si="32"/>
        <v>0</v>
      </c>
      <c r="N201">
        <f t="shared" si="33"/>
        <v>16</v>
      </c>
      <c r="O201">
        <f t="shared" si="34"/>
        <v>0</v>
      </c>
    </row>
    <row r="202" spans="1:15">
      <c r="A202">
        <v>1</v>
      </c>
      <c r="D202">
        <f t="shared" si="27"/>
        <v>4</v>
      </c>
      <c r="F202" s="2">
        <f t="shared" si="28"/>
        <v>0</v>
      </c>
      <c r="G202" s="3">
        <f t="shared" si="29"/>
        <v>0</v>
      </c>
      <c r="H202">
        <v>2</v>
      </c>
      <c r="I202">
        <v>4</v>
      </c>
      <c r="J202">
        <f t="shared" si="30"/>
        <v>3</v>
      </c>
      <c r="K202">
        <v>14</v>
      </c>
      <c r="L202">
        <f t="shared" si="31"/>
        <v>0</v>
      </c>
      <c r="M202">
        <f t="shared" si="32"/>
        <v>0</v>
      </c>
      <c r="N202">
        <f t="shared" si="33"/>
        <v>16</v>
      </c>
      <c r="O202">
        <f t="shared" si="34"/>
        <v>0</v>
      </c>
    </row>
    <row r="203" spans="1:15">
      <c r="A203">
        <v>1</v>
      </c>
      <c r="D203">
        <f t="shared" si="27"/>
        <v>4</v>
      </c>
      <c r="F203" s="2">
        <f t="shared" si="28"/>
        <v>0</v>
      </c>
      <c r="G203" s="3">
        <f t="shared" si="29"/>
        <v>0</v>
      </c>
      <c r="H203">
        <v>2</v>
      </c>
      <c r="I203">
        <v>4</v>
      </c>
      <c r="J203">
        <f t="shared" si="30"/>
        <v>3</v>
      </c>
      <c r="K203">
        <v>14</v>
      </c>
      <c r="L203">
        <f t="shared" si="31"/>
        <v>0</v>
      </c>
      <c r="M203">
        <f t="shared" si="32"/>
        <v>0</v>
      </c>
      <c r="N203">
        <f t="shared" si="33"/>
        <v>16</v>
      </c>
      <c r="O203">
        <f t="shared" si="34"/>
        <v>0</v>
      </c>
    </row>
    <row r="204" spans="1:15">
      <c r="A204">
        <v>1</v>
      </c>
      <c r="D204">
        <f t="shared" si="27"/>
        <v>4</v>
      </c>
      <c r="F204" s="2">
        <f t="shared" si="28"/>
        <v>0</v>
      </c>
      <c r="G204" s="3">
        <f t="shared" si="29"/>
        <v>0</v>
      </c>
      <c r="H204">
        <v>2</v>
      </c>
      <c r="I204">
        <v>4</v>
      </c>
      <c r="J204">
        <f t="shared" si="30"/>
        <v>3</v>
      </c>
      <c r="K204">
        <v>14</v>
      </c>
      <c r="L204">
        <f t="shared" si="31"/>
        <v>0</v>
      </c>
      <c r="M204">
        <f t="shared" si="32"/>
        <v>0</v>
      </c>
      <c r="N204">
        <f t="shared" si="33"/>
        <v>16</v>
      </c>
      <c r="O204">
        <f t="shared" si="34"/>
        <v>0</v>
      </c>
    </row>
    <row r="205" spans="1:15">
      <c r="A205">
        <v>1</v>
      </c>
      <c r="D205">
        <f t="shared" si="27"/>
        <v>4</v>
      </c>
      <c r="F205" s="2">
        <f t="shared" si="28"/>
        <v>0</v>
      </c>
      <c r="G205" s="3">
        <f t="shared" si="29"/>
        <v>0</v>
      </c>
      <c r="H205">
        <v>2</v>
      </c>
      <c r="I205">
        <v>4</v>
      </c>
      <c r="J205">
        <f t="shared" si="30"/>
        <v>3</v>
      </c>
      <c r="K205">
        <v>14</v>
      </c>
      <c r="L205">
        <f t="shared" si="31"/>
        <v>0</v>
      </c>
      <c r="M205">
        <f t="shared" si="32"/>
        <v>0</v>
      </c>
      <c r="N205">
        <f t="shared" si="33"/>
        <v>16</v>
      </c>
      <c r="O205">
        <f t="shared" si="34"/>
        <v>0</v>
      </c>
    </row>
    <row r="206" spans="1:15">
      <c r="A206">
        <v>1</v>
      </c>
      <c r="D206">
        <f t="shared" si="27"/>
        <v>4</v>
      </c>
      <c r="F206" s="2">
        <f t="shared" si="28"/>
        <v>0</v>
      </c>
      <c r="G206" s="3">
        <f t="shared" si="29"/>
        <v>0</v>
      </c>
      <c r="H206">
        <v>2</v>
      </c>
      <c r="I206">
        <v>4</v>
      </c>
      <c r="J206">
        <f t="shared" si="30"/>
        <v>3</v>
      </c>
      <c r="K206">
        <v>14</v>
      </c>
      <c r="L206">
        <f t="shared" si="31"/>
        <v>0</v>
      </c>
      <c r="M206">
        <f t="shared" si="32"/>
        <v>0</v>
      </c>
      <c r="N206">
        <f t="shared" si="33"/>
        <v>16</v>
      </c>
      <c r="O206">
        <f t="shared" si="34"/>
        <v>0</v>
      </c>
    </row>
    <row r="207" spans="1:15">
      <c r="A207">
        <v>1</v>
      </c>
      <c r="D207">
        <f t="shared" si="27"/>
        <v>4</v>
      </c>
      <c r="F207" s="2">
        <f t="shared" si="28"/>
        <v>0</v>
      </c>
      <c r="G207" s="3">
        <f t="shared" si="29"/>
        <v>0</v>
      </c>
      <c r="H207">
        <v>2</v>
      </c>
      <c r="I207">
        <v>4</v>
      </c>
      <c r="J207">
        <f t="shared" si="30"/>
        <v>3</v>
      </c>
      <c r="K207">
        <v>14</v>
      </c>
      <c r="L207">
        <f t="shared" si="31"/>
        <v>0</v>
      </c>
      <c r="M207">
        <f t="shared" si="32"/>
        <v>0</v>
      </c>
      <c r="N207">
        <f t="shared" si="33"/>
        <v>16</v>
      </c>
      <c r="O207">
        <f t="shared" si="34"/>
        <v>0</v>
      </c>
    </row>
    <row r="208" spans="1:15">
      <c r="A208">
        <v>1</v>
      </c>
      <c r="D208">
        <f t="shared" si="27"/>
        <v>4</v>
      </c>
      <c r="F208" s="2">
        <f t="shared" si="28"/>
        <v>0</v>
      </c>
      <c r="G208" s="3">
        <f t="shared" si="29"/>
        <v>0</v>
      </c>
      <c r="H208">
        <v>2</v>
      </c>
      <c r="I208">
        <v>4</v>
      </c>
      <c r="J208">
        <f t="shared" si="30"/>
        <v>3</v>
      </c>
      <c r="K208">
        <v>14</v>
      </c>
      <c r="L208">
        <f t="shared" si="31"/>
        <v>0</v>
      </c>
      <c r="M208">
        <f t="shared" si="32"/>
        <v>0</v>
      </c>
      <c r="N208">
        <f t="shared" si="33"/>
        <v>16</v>
      </c>
      <c r="O208">
        <f t="shared" si="34"/>
        <v>0</v>
      </c>
    </row>
    <row r="209" spans="1:15">
      <c r="A209">
        <v>1</v>
      </c>
      <c r="D209">
        <f t="shared" si="27"/>
        <v>4</v>
      </c>
      <c r="F209" s="2">
        <f t="shared" si="28"/>
        <v>0</v>
      </c>
      <c r="G209" s="3">
        <f t="shared" si="29"/>
        <v>0</v>
      </c>
      <c r="H209">
        <v>2</v>
      </c>
      <c r="I209">
        <v>4</v>
      </c>
      <c r="J209">
        <f t="shared" si="30"/>
        <v>3</v>
      </c>
      <c r="K209">
        <v>14</v>
      </c>
      <c r="L209">
        <f t="shared" si="31"/>
        <v>0</v>
      </c>
      <c r="M209">
        <f t="shared" si="32"/>
        <v>0</v>
      </c>
      <c r="N209">
        <f t="shared" si="33"/>
        <v>16</v>
      </c>
      <c r="O209">
        <f t="shared" si="34"/>
        <v>0</v>
      </c>
    </row>
    <row r="210" spans="1:15">
      <c r="A210">
        <v>1</v>
      </c>
      <c r="D210">
        <f t="shared" si="27"/>
        <v>4</v>
      </c>
      <c r="F210" s="2">
        <f t="shared" si="28"/>
        <v>0</v>
      </c>
      <c r="G210" s="3">
        <f t="shared" si="29"/>
        <v>0</v>
      </c>
      <c r="H210">
        <v>2</v>
      </c>
      <c r="I210">
        <v>4</v>
      </c>
      <c r="J210">
        <f t="shared" si="30"/>
        <v>3</v>
      </c>
      <c r="K210">
        <v>14</v>
      </c>
      <c r="L210">
        <f t="shared" si="31"/>
        <v>0</v>
      </c>
      <c r="M210">
        <f t="shared" si="32"/>
        <v>0</v>
      </c>
      <c r="N210">
        <f t="shared" si="33"/>
        <v>16</v>
      </c>
      <c r="O210">
        <f t="shared" si="34"/>
        <v>0</v>
      </c>
    </row>
    <row r="211" spans="1:15">
      <c r="A211">
        <v>1</v>
      </c>
      <c r="D211">
        <f t="shared" si="27"/>
        <v>4</v>
      </c>
      <c r="F211" s="2">
        <f t="shared" si="28"/>
        <v>0</v>
      </c>
      <c r="G211" s="3">
        <f t="shared" si="29"/>
        <v>0</v>
      </c>
      <c r="H211">
        <v>2</v>
      </c>
      <c r="I211">
        <v>4</v>
      </c>
      <c r="J211">
        <f t="shared" si="30"/>
        <v>3</v>
      </c>
      <c r="K211">
        <v>14</v>
      </c>
      <c r="L211">
        <f t="shared" si="31"/>
        <v>0</v>
      </c>
      <c r="M211">
        <f t="shared" si="32"/>
        <v>0</v>
      </c>
      <c r="N211">
        <f t="shared" si="33"/>
        <v>16</v>
      </c>
      <c r="O211">
        <f t="shared" si="34"/>
        <v>0</v>
      </c>
    </row>
    <row r="212" spans="1:15">
      <c r="A212">
        <v>1</v>
      </c>
      <c r="D212">
        <f t="shared" si="27"/>
        <v>4</v>
      </c>
      <c r="F212" s="2">
        <f t="shared" si="28"/>
        <v>0</v>
      </c>
      <c r="G212" s="3">
        <f t="shared" si="29"/>
        <v>0</v>
      </c>
      <c r="H212">
        <v>2</v>
      </c>
      <c r="I212">
        <v>4</v>
      </c>
      <c r="J212">
        <f t="shared" si="30"/>
        <v>3</v>
      </c>
      <c r="K212">
        <v>14</v>
      </c>
      <c r="L212">
        <f t="shared" si="31"/>
        <v>0</v>
      </c>
      <c r="M212">
        <f t="shared" si="32"/>
        <v>0</v>
      </c>
      <c r="N212">
        <f t="shared" si="33"/>
        <v>16</v>
      </c>
      <c r="O212">
        <f t="shared" si="34"/>
        <v>0</v>
      </c>
    </row>
    <row r="213" spans="1:15">
      <c r="A213">
        <v>1</v>
      </c>
      <c r="D213">
        <f t="shared" si="27"/>
        <v>4</v>
      </c>
      <c r="F213" s="2">
        <f t="shared" si="28"/>
        <v>0</v>
      </c>
      <c r="G213" s="3">
        <f t="shared" si="29"/>
        <v>0</v>
      </c>
      <c r="H213">
        <v>2</v>
      </c>
      <c r="I213">
        <v>4</v>
      </c>
      <c r="J213">
        <f t="shared" si="30"/>
        <v>3</v>
      </c>
      <c r="K213">
        <v>14</v>
      </c>
      <c r="L213">
        <f t="shared" si="31"/>
        <v>0</v>
      </c>
      <c r="M213">
        <f t="shared" si="32"/>
        <v>0</v>
      </c>
      <c r="N213">
        <f t="shared" si="33"/>
        <v>16</v>
      </c>
      <c r="O213">
        <f t="shared" si="34"/>
        <v>0</v>
      </c>
    </row>
    <row r="214" spans="1:15">
      <c r="A214">
        <v>1</v>
      </c>
      <c r="D214">
        <f t="shared" si="27"/>
        <v>4</v>
      </c>
      <c r="F214" s="2">
        <f t="shared" si="28"/>
        <v>0</v>
      </c>
      <c r="G214" s="3">
        <f t="shared" si="29"/>
        <v>0</v>
      </c>
      <c r="H214">
        <v>2</v>
      </c>
      <c r="I214">
        <v>4</v>
      </c>
      <c r="J214">
        <f t="shared" si="30"/>
        <v>3</v>
      </c>
      <c r="K214">
        <v>14</v>
      </c>
      <c r="L214">
        <f t="shared" si="31"/>
        <v>0</v>
      </c>
      <c r="M214">
        <f t="shared" si="32"/>
        <v>0</v>
      </c>
      <c r="N214">
        <f t="shared" si="33"/>
        <v>16</v>
      </c>
      <c r="O214">
        <f t="shared" si="34"/>
        <v>0</v>
      </c>
    </row>
    <row r="215" spans="1:15">
      <c r="A215">
        <v>1</v>
      </c>
      <c r="D215">
        <f t="shared" ref="D215:D246" si="35">D$2*$A214</f>
        <v>4</v>
      </c>
      <c r="F215" s="2">
        <f t="shared" si="28"/>
        <v>0</v>
      </c>
      <c r="G215" s="3">
        <f t="shared" si="29"/>
        <v>0</v>
      </c>
      <c r="H215">
        <v>2</v>
      </c>
      <c r="I215">
        <v>4</v>
      </c>
      <c r="J215">
        <f t="shared" si="30"/>
        <v>3</v>
      </c>
      <c r="K215">
        <v>14</v>
      </c>
      <c r="L215">
        <f t="shared" si="31"/>
        <v>0</v>
      </c>
      <c r="M215">
        <f t="shared" si="32"/>
        <v>0</v>
      </c>
      <c r="N215">
        <f t="shared" si="33"/>
        <v>16</v>
      </c>
      <c r="O215">
        <f t="shared" si="34"/>
        <v>0</v>
      </c>
    </row>
    <row r="216" spans="1:15">
      <c r="A216">
        <v>1</v>
      </c>
      <c r="D216">
        <f t="shared" si="35"/>
        <v>4</v>
      </c>
      <c r="F216" s="2">
        <f t="shared" si="28"/>
        <v>0</v>
      </c>
      <c r="G216" s="3">
        <f t="shared" si="29"/>
        <v>0</v>
      </c>
      <c r="H216">
        <v>2</v>
      </c>
      <c r="I216">
        <v>4</v>
      </c>
      <c r="J216">
        <f t="shared" si="30"/>
        <v>3</v>
      </c>
      <c r="K216">
        <v>14</v>
      </c>
      <c r="L216">
        <f t="shared" si="31"/>
        <v>0</v>
      </c>
      <c r="M216">
        <f t="shared" si="32"/>
        <v>0</v>
      </c>
      <c r="N216">
        <f t="shared" si="33"/>
        <v>16</v>
      </c>
      <c r="O216">
        <f t="shared" si="34"/>
        <v>0</v>
      </c>
    </row>
    <row r="217" spans="1:15">
      <c r="A217">
        <v>1</v>
      </c>
      <c r="D217">
        <f t="shared" si="35"/>
        <v>4</v>
      </c>
      <c r="F217" s="2">
        <f t="shared" si="28"/>
        <v>0</v>
      </c>
      <c r="G217" s="3">
        <f t="shared" si="29"/>
        <v>0</v>
      </c>
      <c r="H217">
        <v>2</v>
      </c>
      <c r="I217">
        <v>4</v>
      </c>
      <c r="J217">
        <f t="shared" si="30"/>
        <v>3</v>
      </c>
      <c r="K217">
        <v>14</v>
      </c>
      <c r="L217">
        <f t="shared" si="31"/>
        <v>0</v>
      </c>
      <c r="M217">
        <f t="shared" si="32"/>
        <v>0</v>
      </c>
      <c r="N217">
        <f t="shared" si="33"/>
        <v>16</v>
      </c>
      <c r="O217">
        <f t="shared" si="34"/>
        <v>0</v>
      </c>
    </row>
    <row r="218" spans="1:15">
      <c r="A218">
        <v>1</v>
      </c>
      <c r="D218">
        <f t="shared" si="35"/>
        <v>4</v>
      </c>
      <c r="F218" s="2">
        <f t="shared" si="28"/>
        <v>0</v>
      </c>
      <c r="G218" s="3">
        <f t="shared" si="29"/>
        <v>0</v>
      </c>
      <c r="H218">
        <v>2</v>
      </c>
      <c r="I218">
        <v>4</v>
      </c>
      <c r="J218">
        <f t="shared" si="30"/>
        <v>3</v>
      </c>
      <c r="K218">
        <v>14</v>
      </c>
      <c r="L218">
        <f t="shared" si="31"/>
        <v>0</v>
      </c>
      <c r="M218">
        <f t="shared" si="32"/>
        <v>0</v>
      </c>
      <c r="N218">
        <f t="shared" si="33"/>
        <v>16</v>
      </c>
      <c r="O218">
        <f t="shared" si="34"/>
        <v>0</v>
      </c>
    </row>
    <row r="219" spans="1:15">
      <c r="A219">
        <v>1</v>
      </c>
      <c r="D219">
        <f t="shared" si="35"/>
        <v>4</v>
      </c>
      <c r="F219" s="2">
        <f t="shared" si="28"/>
        <v>0</v>
      </c>
      <c r="G219" s="3">
        <f t="shared" si="29"/>
        <v>0</v>
      </c>
      <c r="H219">
        <v>2</v>
      </c>
      <c r="I219">
        <v>4</v>
      </c>
      <c r="J219">
        <f t="shared" si="30"/>
        <v>3</v>
      </c>
      <c r="K219">
        <v>14</v>
      </c>
      <c r="L219">
        <f t="shared" si="31"/>
        <v>0</v>
      </c>
      <c r="M219">
        <f t="shared" si="32"/>
        <v>0</v>
      </c>
      <c r="N219">
        <f t="shared" si="33"/>
        <v>16</v>
      </c>
      <c r="O219">
        <f t="shared" si="34"/>
        <v>0</v>
      </c>
    </row>
    <row r="220" spans="1:15">
      <c r="A220">
        <v>1</v>
      </c>
      <c r="D220">
        <f t="shared" si="35"/>
        <v>4</v>
      </c>
      <c r="F220" s="2">
        <f t="shared" si="28"/>
        <v>0</v>
      </c>
      <c r="G220" s="3">
        <f t="shared" si="29"/>
        <v>0</v>
      </c>
      <c r="H220">
        <v>2</v>
      </c>
      <c r="I220">
        <v>4</v>
      </c>
      <c r="J220">
        <f t="shared" si="30"/>
        <v>3</v>
      </c>
      <c r="K220">
        <v>14</v>
      </c>
      <c r="L220">
        <f t="shared" si="31"/>
        <v>0</v>
      </c>
      <c r="M220">
        <f t="shared" si="32"/>
        <v>0</v>
      </c>
      <c r="N220">
        <f t="shared" si="33"/>
        <v>16</v>
      </c>
      <c r="O220">
        <f t="shared" si="34"/>
        <v>0</v>
      </c>
    </row>
    <row r="221" spans="1:15">
      <c r="A221">
        <v>1</v>
      </c>
      <c r="D221">
        <f t="shared" si="35"/>
        <v>4</v>
      </c>
      <c r="F221" s="2">
        <f t="shared" si="28"/>
        <v>0</v>
      </c>
      <c r="G221" s="3">
        <f t="shared" si="29"/>
        <v>0</v>
      </c>
      <c r="H221">
        <v>2</v>
      </c>
      <c r="I221">
        <v>4</v>
      </c>
      <c r="J221">
        <f t="shared" si="30"/>
        <v>3</v>
      </c>
      <c r="K221">
        <v>14</v>
      </c>
      <c r="L221">
        <f t="shared" si="31"/>
        <v>0</v>
      </c>
      <c r="M221">
        <f t="shared" si="32"/>
        <v>0</v>
      </c>
      <c r="N221">
        <f t="shared" si="33"/>
        <v>16</v>
      </c>
      <c r="O221">
        <f t="shared" si="34"/>
        <v>0</v>
      </c>
    </row>
    <row r="222" spans="1:15">
      <c r="A222">
        <v>1</v>
      </c>
      <c r="D222">
        <f t="shared" si="35"/>
        <v>4</v>
      </c>
      <c r="F222" s="2">
        <f t="shared" si="28"/>
        <v>0</v>
      </c>
      <c r="G222" s="3">
        <f t="shared" si="29"/>
        <v>0</v>
      </c>
      <c r="H222">
        <v>2</v>
      </c>
      <c r="I222">
        <v>4</v>
      </c>
      <c r="J222">
        <f t="shared" si="30"/>
        <v>3</v>
      </c>
      <c r="K222">
        <v>14</v>
      </c>
      <c r="L222">
        <f t="shared" si="31"/>
        <v>0</v>
      </c>
      <c r="M222">
        <f t="shared" si="32"/>
        <v>0</v>
      </c>
      <c r="N222">
        <f t="shared" si="33"/>
        <v>16</v>
      </c>
      <c r="O222">
        <f t="shared" si="34"/>
        <v>0</v>
      </c>
    </row>
    <row r="223" spans="1:15">
      <c r="A223">
        <v>1</v>
      </c>
      <c r="D223">
        <f t="shared" si="35"/>
        <v>4</v>
      </c>
      <c r="F223" s="2">
        <f t="shared" si="28"/>
        <v>0</v>
      </c>
      <c r="G223" s="3">
        <f t="shared" si="29"/>
        <v>0</v>
      </c>
      <c r="H223">
        <v>2</v>
      </c>
      <c r="I223">
        <v>4</v>
      </c>
      <c r="J223">
        <f t="shared" si="30"/>
        <v>3</v>
      </c>
      <c r="K223">
        <v>14</v>
      </c>
      <c r="L223">
        <f t="shared" si="31"/>
        <v>0</v>
      </c>
      <c r="M223">
        <f t="shared" si="32"/>
        <v>0</v>
      </c>
      <c r="N223">
        <f t="shared" si="33"/>
        <v>16</v>
      </c>
      <c r="O223">
        <f t="shared" si="34"/>
        <v>0</v>
      </c>
    </row>
    <row r="224" spans="1:15">
      <c r="A224">
        <v>1</v>
      </c>
      <c r="D224">
        <f t="shared" si="35"/>
        <v>4</v>
      </c>
      <c r="F224" s="2">
        <f t="shared" si="28"/>
        <v>0</v>
      </c>
      <c r="G224" s="3">
        <f t="shared" si="29"/>
        <v>0</v>
      </c>
      <c r="H224">
        <v>2</v>
      </c>
      <c r="I224">
        <v>4</v>
      </c>
      <c r="J224">
        <f t="shared" si="30"/>
        <v>3</v>
      </c>
      <c r="K224">
        <v>14</v>
      </c>
      <c r="L224">
        <f t="shared" si="31"/>
        <v>0</v>
      </c>
      <c r="M224">
        <f t="shared" si="32"/>
        <v>0</v>
      </c>
      <c r="N224">
        <f t="shared" si="33"/>
        <v>16</v>
      </c>
      <c r="O224">
        <f t="shared" si="34"/>
        <v>0</v>
      </c>
    </row>
    <row r="225" spans="1:15">
      <c r="A225">
        <v>1</v>
      </c>
      <c r="D225">
        <f t="shared" si="35"/>
        <v>4</v>
      </c>
      <c r="F225" s="2">
        <f t="shared" si="28"/>
        <v>0</v>
      </c>
      <c r="G225" s="3">
        <f t="shared" si="29"/>
        <v>0</v>
      </c>
      <c r="H225">
        <v>2</v>
      </c>
      <c r="I225">
        <v>4</v>
      </c>
      <c r="J225">
        <f t="shared" si="30"/>
        <v>3</v>
      </c>
      <c r="K225">
        <v>14</v>
      </c>
      <c r="L225">
        <f t="shared" si="31"/>
        <v>0</v>
      </c>
      <c r="M225">
        <f t="shared" si="32"/>
        <v>0</v>
      </c>
      <c r="N225">
        <f t="shared" si="33"/>
        <v>16</v>
      </c>
      <c r="O225">
        <f t="shared" si="34"/>
        <v>0</v>
      </c>
    </row>
    <row r="226" spans="1:15">
      <c r="A226">
        <v>1</v>
      </c>
      <c r="D226">
        <f t="shared" si="35"/>
        <v>4</v>
      </c>
      <c r="F226" s="2">
        <f t="shared" si="28"/>
        <v>0</v>
      </c>
      <c r="G226" s="3">
        <f t="shared" si="29"/>
        <v>0</v>
      </c>
      <c r="H226">
        <v>2</v>
      </c>
      <c r="I226">
        <v>4</v>
      </c>
      <c r="J226">
        <f t="shared" si="30"/>
        <v>3</v>
      </c>
      <c r="K226">
        <v>14</v>
      </c>
      <c r="L226">
        <f t="shared" si="31"/>
        <v>0</v>
      </c>
      <c r="M226">
        <f t="shared" si="32"/>
        <v>0</v>
      </c>
      <c r="N226">
        <f t="shared" si="33"/>
        <v>16</v>
      </c>
      <c r="O226">
        <f t="shared" si="34"/>
        <v>0</v>
      </c>
    </row>
    <row r="227" spans="1:15">
      <c r="A227">
        <v>1</v>
      </c>
      <c r="D227">
        <f t="shared" si="35"/>
        <v>4</v>
      </c>
      <c r="F227" s="2">
        <f t="shared" si="28"/>
        <v>0</v>
      </c>
      <c r="G227" s="3">
        <f t="shared" si="29"/>
        <v>0</v>
      </c>
      <c r="H227">
        <v>2</v>
      </c>
      <c r="I227">
        <v>4</v>
      </c>
      <c r="J227">
        <f t="shared" si="30"/>
        <v>3</v>
      </c>
      <c r="K227">
        <v>14</v>
      </c>
      <c r="L227">
        <f t="shared" si="31"/>
        <v>0</v>
      </c>
      <c r="M227">
        <f t="shared" si="32"/>
        <v>0</v>
      </c>
      <c r="N227">
        <f t="shared" si="33"/>
        <v>16</v>
      </c>
      <c r="O227">
        <f t="shared" si="34"/>
        <v>0</v>
      </c>
    </row>
    <row r="228" spans="1:15">
      <c r="A228">
        <v>1</v>
      </c>
      <c r="D228">
        <f t="shared" si="35"/>
        <v>4</v>
      </c>
      <c r="F228" s="2">
        <f t="shared" si="28"/>
        <v>0</v>
      </c>
      <c r="G228" s="3">
        <f t="shared" si="29"/>
        <v>0</v>
      </c>
      <c r="H228">
        <v>2</v>
      </c>
      <c r="I228">
        <v>4</v>
      </c>
      <c r="J228">
        <f t="shared" si="30"/>
        <v>3</v>
      </c>
      <c r="K228">
        <v>14</v>
      </c>
      <c r="L228">
        <f t="shared" si="31"/>
        <v>0</v>
      </c>
      <c r="M228">
        <f t="shared" si="32"/>
        <v>0</v>
      </c>
      <c r="N228">
        <f t="shared" si="33"/>
        <v>16</v>
      </c>
      <c r="O228">
        <f t="shared" si="34"/>
        <v>0</v>
      </c>
    </row>
    <row r="229" spans="1:15">
      <c r="A229">
        <v>1</v>
      </c>
      <c r="D229">
        <f t="shared" si="35"/>
        <v>4</v>
      </c>
      <c r="F229" s="2">
        <f t="shared" si="28"/>
        <v>0</v>
      </c>
      <c r="G229" s="3">
        <f t="shared" si="29"/>
        <v>0</v>
      </c>
      <c r="H229">
        <v>2</v>
      </c>
      <c r="I229">
        <v>4</v>
      </c>
      <c r="J229">
        <f t="shared" si="30"/>
        <v>3</v>
      </c>
      <c r="K229">
        <v>14</v>
      </c>
      <c r="L229">
        <f t="shared" si="31"/>
        <v>0</v>
      </c>
      <c r="M229">
        <f t="shared" si="32"/>
        <v>0</v>
      </c>
      <c r="N229">
        <f t="shared" si="33"/>
        <v>16</v>
      </c>
      <c r="O229">
        <f t="shared" si="34"/>
        <v>0</v>
      </c>
    </row>
    <row r="230" spans="1:15">
      <c r="A230">
        <v>1</v>
      </c>
      <c r="D230">
        <f t="shared" si="35"/>
        <v>4</v>
      </c>
      <c r="F230" s="2">
        <f t="shared" si="28"/>
        <v>0</v>
      </c>
      <c r="G230" s="3">
        <f t="shared" si="29"/>
        <v>0</v>
      </c>
      <c r="H230">
        <v>2</v>
      </c>
      <c r="I230">
        <v>4</v>
      </c>
      <c r="J230">
        <f t="shared" si="30"/>
        <v>3</v>
      </c>
      <c r="K230">
        <v>14</v>
      </c>
      <c r="L230">
        <f t="shared" si="31"/>
        <v>0</v>
      </c>
      <c r="M230">
        <f t="shared" si="32"/>
        <v>0</v>
      </c>
      <c r="N230">
        <f t="shared" si="33"/>
        <v>16</v>
      </c>
      <c r="O230">
        <f t="shared" si="34"/>
        <v>0</v>
      </c>
    </row>
    <row r="231" spans="1:15">
      <c r="A231">
        <v>1</v>
      </c>
      <c r="D231">
        <f t="shared" si="35"/>
        <v>4</v>
      </c>
      <c r="F231" s="2">
        <f t="shared" si="28"/>
        <v>0</v>
      </c>
      <c r="G231" s="3">
        <f t="shared" si="29"/>
        <v>0</v>
      </c>
      <c r="H231">
        <v>2</v>
      </c>
      <c r="I231">
        <v>4</v>
      </c>
      <c r="J231">
        <f t="shared" si="30"/>
        <v>3</v>
      </c>
      <c r="K231">
        <v>14</v>
      </c>
      <c r="L231">
        <f t="shared" si="31"/>
        <v>0</v>
      </c>
      <c r="M231">
        <f t="shared" si="32"/>
        <v>0</v>
      </c>
      <c r="N231">
        <f t="shared" si="33"/>
        <v>16</v>
      </c>
      <c r="O231">
        <f t="shared" si="34"/>
        <v>0</v>
      </c>
    </row>
    <row r="232" spans="1:15">
      <c r="A232">
        <v>1</v>
      </c>
      <c r="D232">
        <f t="shared" si="35"/>
        <v>4</v>
      </c>
      <c r="F232" s="2">
        <f t="shared" si="28"/>
        <v>0</v>
      </c>
      <c r="G232" s="3">
        <f t="shared" si="29"/>
        <v>0</v>
      </c>
      <c r="H232">
        <v>2</v>
      </c>
      <c r="I232">
        <v>4</v>
      </c>
      <c r="J232">
        <f t="shared" si="30"/>
        <v>3</v>
      </c>
      <c r="K232">
        <v>14</v>
      </c>
      <c r="L232">
        <f t="shared" si="31"/>
        <v>0</v>
      </c>
      <c r="M232">
        <f t="shared" si="32"/>
        <v>0</v>
      </c>
      <c r="N232">
        <f t="shared" si="33"/>
        <v>16</v>
      </c>
      <c r="O232">
        <f t="shared" si="34"/>
        <v>0</v>
      </c>
    </row>
    <row r="233" spans="1:15">
      <c r="A233">
        <v>1</v>
      </c>
      <c r="D233">
        <f t="shared" si="35"/>
        <v>4</v>
      </c>
      <c r="F233" s="2">
        <f t="shared" si="28"/>
        <v>0</v>
      </c>
      <c r="G233" s="3">
        <f t="shared" si="29"/>
        <v>0</v>
      </c>
      <c r="H233">
        <v>2</v>
      </c>
      <c r="I233">
        <v>4</v>
      </c>
      <c r="J233">
        <f t="shared" si="30"/>
        <v>3</v>
      </c>
      <c r="K233">
        <v>14</v>
      </c>
      <c r="L233">
        <f t="shared" si="31"/>
        <v>0</v>
      </c>
      <c r="M233">
        <f t="shared" si="32"/>
        <v>0</v>
      </c>
      <c r="N233">
        <f t="shared" si="33"/>
        <v>16</v>
      </c>
      <c r="O233">
        <f t="shared" si="34"/>
        <v>0</v>
      </c>
    </row>
    <row r="234" spans="1:15">
      <c r="A234">
        <v>1</v>
      </c>
      <c r="D234">
        <f t="shared" si="35"/>
        <v>4</v>
      </c>
      <c r="F234" s="2">
        <f t="shared" si="28"/>
        <v>0</v>
      </c>
      <c r="G234" s="3">
        <f t="shared" si="29"/>
        <v>0</v>
      </c>
      <c r="H234">
        <v>2</v>
      </c>
      <c r="I234">
        <v>4</v>
      </c>
      <c r="J234">
        <f t="shared" si="30"/>
        <v>3</v>
      </c>
      <c r="K234">
        <v>14</v>
      </c>
      <c r="L234">
        <f t="shared" si="31"/>
        <v>0</v>
      </c>
      <c r="M234">
        <f t="shared" si="32"/>
        <v>0</v>
      </c>
      <c r="N234">
        <f t="shared" si="33"/>
        <v>16</v>
      </c>
      <c r="O234">
        <f t="shared" si="34"/>
        <v>0</v>
      </c>
    </row>
    <row r="235" spans="1:15">
      <c r="A235">
        <v>1</v>
      </c>
      <c r="D235">
        <f t="shared" si="35"/>
        <v>4</v>
      </c>
      <c r="F235" s="2">
        <f t="shared" si="28"/>
        <v>0</v>
      </c>
      <c r="G235" s="3">
        <f t="shared" si="29"/>
        <v>0</v>
      </c>
      <c r="H235">
        <v>2</v>
      </c>
      <c r="I235">
        <v>4</v>
      </c>
      <c r="J235">
        <f t="shared" si="30"/>
        <v>3</v>
      </c>
      <c r="K235">
        <v>14</v>
      </c>
      <c r="L235">
        <f t="shared" si="31"/>
        <v>0</v>
      </c>
      <c r="M235">
        <f t="shared" si="32"/>
        <v>0</v>
      </c>
      <c r="N235">
        <f t="shared" si="33"/>
        <v>16</v>
      </c>
      <c r="O235">
        <f t="shared" si="34"/>
        <v>0</v>
      </c>
    </row>
    <row r="236" spans="1:15">
      <c r="A236">
        <v>1</v>
      </c>
      <c r="D236">
        <f t="shared" si="35"/>
        <v>4</v>
      </c>
      <c r="F236" s="2">
        <f t="shared" si="28"/>
        <v>0</v>
      </c>
      <c r="G236" s="3">
        <f t="shared" si="29"/>
        <v>0</v>
      </c>
      <c r="H236">
        <v>2</v>
      </c>
      <c r="I236">
        <v>4</v>
      </c>
      <c r="J236">
        <f t="shared" si="30"/>
        <v>3</v>
      </c>
      <c r="K236">
        <v>14</v>
      </c>
      <c r="L236">
        <f t="shared" si="31"/>
        <v>0</v>
      </c>
      <c r="M236">
        <f t="shared" si="32"/>
        <v>0</v>
      </c>
      <c r="N236">
        <f t="shared" si="33"/>
        <v>16</v>
      </c>
      <c r="O236">
        <f t="shared" si="34"/>
        <v>0</v>
      </c>
    </row>
    <row r="237" spans="1:15">
      <c r="A237">
        <v>1</v>
      </c>
      <c r="D237">
        <f t="shared" si="35"/>
        <v>4</v>
      </c>
      <c r="F237" s="2">
        <f t="shared" si="28"/>
        <v>0</v>
      </c>
      <c r="G237" s="3">
        <f t="shared" si="29"/>
        <v>0</v>
      </c>
      <c r="H237">
        <v>2</v>
      </c>
      <c r="I237">
        <v>4</v>
      </c>
      <c r="J237">
        <f t="shared" si="30"/>
        <v>3</v>
      </c>
      <c r="K237">
        <v>14</v>
      </c>
      <c r="L237">
        <f t="shared" si="31"/>
        <v>0</v>
      </c>
      <c r="M237">
        <f t="shared" si="32"/>
        <v>0</v>
      </c>
      <c r="N237">
        <f t="shared" si="33"/>
        <v>16</v>
      </c>
      <c r="O237">
        <f t="shared" si="34"/>
        <v>0</v>
      </c>
    </row>
    <row r="238" spans="1:15">
      <c r="A238">
        <v>1</v>
      </c>
      <c r="D238">
        <f t="shared" si="35"/>
        <v>4</v>
      </c>
      <c r="F238" s="2">
        <f t="shared" si="28"/>
        <v>0</v>
      </c>
      <c r="G238" s="3">
        <f t="shared" si="29"/>
        <v>0</v>
      </c>
      <c r="H238">
        <v>2</v>
      </c>
      <c r="I238">
        <v>4</v>
      </c>
      <c r="J238">
        <f t="shared" si="30"/>
        <v>3</v>
      </c>
      <c r="K238">
        <v>14</v>
      </c>
      <c r="L238">
        <f t="shared" si="31"/>
        <v>0</v>
      </c>
      <c r="M238">
        <f t="shared" si="32"/>
        <v>0</v>
      </c>
      <c r="N238">
        <f t="shared" si="33"/>
        <v>16</v>
      </c>
      <c r="O238">
        <f t="shared" si="34"/>
        <v>0</v>
      </c>
    </row>
    <row r="239" spans="1:15">
      <c r="A239">
        <v>1</v>
      </c>
      <c r="D239">
        <f t="shared" si="35"/>
        <v>4</v>
      </c>
      <c r="F239" s="2">
        <f t="shared" si="28"/>
        <v>0</v>
      </c>
      <c r="G239" s="3">
        <f t="shared" si="29"/>
        <v>0</v>
      </c>
      <c r="H239">
        <v>2</v>
      </c>
      <c r="I239">
        <v>4</v>
      </c>
      <c r="J239">
        <f t="shared" si="30"/>
        <v>3</v>
      </c>
      <c r="K239">
        <v>14</v>
      </c>
      <c r="L239">
        <f t="shared" si="31"/>
        <v>0</v>
      </c>
      <c r="M239">
        <f t="shared" si="32"/>
        <v>0</v>
      </c>
      <c r="N239">
        <f t="shared" si="33"/>
        <v>16</v>
      </c>
      <c r="O239">
        <f t="shared" si="34"/>
        <v>0</v>
      </c>
    </row>
    <row r="240" spans="1:15">
      <c r="A240">
        <v>1</v>
      </c>
      <c r="D240">
        <f t="shared" si="35"/>
        <v>4</v>
      </c>
      <c r="F240" s="2">
        <f t="shared" si="28"/>
        <v>0</v>
      </c>
      <c r="G240" s="3">
        <f t="shared" si="29"/>
        <v>0</v>
      </c>
      <c r="H240">
        <v>2</v>
      </c>
      <c r="I240">
        <v>4</v>
      </c>
      <c r="J240">
        <f t="shared" si="30"/>
        <v>3</v>
      </c>
      <c r="K240">
        <v>14</v>
      </c>
      <c r="L240">
        <f t="shared" si="31"/>
        <v>0</v>
      </c>
      <c r="M240">
        <f t="shared" si="32"/>
        <v>0</v>
      </c>
      <c r="N240">
        <f t="shared" si="33"/>
        <v>16</v>
      </c>
      <c r="O240">
        <f t="shared" si="34"/>
        <v>0</v>
      </c>
    </row>
    <row r="241" spans="1:15">
      <c r="A241">
        <v>1</v>
      </c>
      <c r="D241">
        <f t="shared" si="35"/>
        <v>4</v>
      </c>
      <c r="F241" s="2">
        <f t="shared" si="28"/>
        <v>0</v>
      </c>
      <c r="G241" s="3">
        <f t="shared" si="29"/>
        <v>0</v>
      </c>
      <c r="H241">
        <v>2</v>
      </c>
      <c r="I241">
        <v>4</v>
      </c>
      <c r="J241">
        <f t="shared" si="30"/>
        <v>3</v>
      </c>
      <c r="K241">
        <v>14</v>
      </c>
      <c r="L241">
        <f t="shared" si="31"/>
        <v>0</v>
      </c>
      <c r="M241">
        <f t="shared" si="32"/>
        <v>0</v>
      </c>
      <c r="N241">
        <f t="shared" si="33"/>
        <v>16</v>
      </c>
      <c r="O241">
        <f t="shared" si="34"/>
        <v>0</v>
      </c>
    </row>
    <row r="242" spans="1:15">
      <c r="A242">
        <v>1</v>
      </c>
      <c r="D242">
        <f t="shared" si="35"/>
        <v>4</v>
      </c>
      <c r="F242" s="2">
        <f t="shared" si="28"/>
        <v>0</v>
      </c>
      <c r="G242" s="3">
        <f t="shared" si="29"/>
        <v>0</v>
      </c>
      <c r="H242">
        <v>2</v>
      </c>
      <c r="I242">
        <v>4</v>
      </c>
      <c r="J242">
        <f t="shared" si="30"/>
        <v>3</v>
      </c>
      <c r="K242">
        <v>14</v>
      </c>
      <c r="L242">
        <f t="shared" si="31"/>
        <v>0</v>
      </c>
      <c r="M242">
        <f t="shared" si="32"/>
        <v>0</v>
      </c>
      <c r="N242">
        <f t="shared" si="33"/>
        <v>16</v>
      </c>
      <c r="O242">
        <f t="shared" si="34"/>
        <v>0</v>
      </c>
    </row>
    <row r="243" spans="1:15">
      <c r="A243">
        <v>1</v>
      </c>
      <c r="D243">
        <f t="shared" si="35"/>
        <v>4</v>
      </c>
      <c r="F243" s="2">
        <f t="shared" si="28"/>
        <v>0</v>
      </c>
      <c r="G243" s="3">
        <f t="shared" si="29"/>
        <v>0</v>
      </c>
      <c r="H243">
        <v>2</v>
      </c>
      <c r="I243">
        <v>4</v>
      </c>
      <c r="J243">
        <f t="shared" si="30"/>
        <v>3</v>
      </c>
      <c r="K243">
        <v>14</v>
      </c>
      <c r="L243">
        <f t="shared" si="31"/>
        <v>0</v>
      </c>
      <c r="M243">
        <f t="shared" si="32"/>
        <v>0</v>
      </c>
      <c r="N243">
        <f t="shared" si="33"/>
        <v>16</v>
      </c>
      <c r="O243">
        <f t="shared" si="34"/>
        <v>0</v>
      </c>
    </row>
    <row r="244" spans="1:15">
      <c r="A244">
        <v>1</v>
      </c>
      <c r="D244">
        <f t="shared" si="35"/>
        <v>4</v>
      </c>
      <c r="F244" s="2">
        <f t="shared" si="28"/>
        <v>0</v>
      </c>
      <c r="G244" s="3">
        <f t="shared" si="29"/>
        <v>0</v>
      </c>
      <c r="H244">
        <v>2</v>
      </c>
      <c r="I244">
        <v>4</v>
      </c>
      <c r="J244">
        <f t="shared" si="30"/>
        <v>3</v>
      </c>
      <c r="K244">
        <v>14</v>
      </c>
      <c r="L244">
        <f t="shared" si="31"/>
        <v>0</v>
      </c>
      <c r="M244">
        <f t="shared" si="32"/>
        <v>0</v>
      </c>
      <c r="N244">
        <f t="shared" si="33"/>
        <v>16</v>
      </c>
      <c r="O244">
        <f t="shared" si="34"/>
        <v>0</v>
      </c>
    </row>
    <row r="245" spans="1:15">
      <c r="A245">
        <v>1</v>
      </c>
      <c r="D245">
        <f t="shared" si="35"/>
        <v>4</v>
      </c>
      <c r="F245" s="2">
        <f t="shared" si="28"/>
        <v>0</v>
      </c>
      <c r="G245" s="3">
        <f t="shared" si="29"/>
        <v>0</v>
      </c>
      <c r="H245">
        <v>2</v>
      </c>
      <c r="I245">
        <v>4</v>
      </c>
      <c r="J245">
        <f t="shared" si="30"/>
        <v>3</v>
      </c>
      <c r="K245">
        <v>14</v>
      </c>
      <c r="L245">
        <f t="shared" si="31"/>
        <v>0</v>
      </c>
      <c r="M245">
        <f t="shared" si="32"/>
        <v>0</v>
      </c>
      <c r="N245">
        <f t="shared" si="33"/>
        <v>16</v>
      </c>
      <c r="O245">
        <f t="shared" si="34"/>
        <v>0</v>
      </c>
    </row>
    <row r="246" spans="1:15">
      <c r="A246">
        <v>1</v>
      </c>
      <c r="D246">
        <f t="shared" si="35"/>
        <v>4</v>
      </c>
      <c r="F246" s="2">
        <f t="shared" si="28"/>
        <v>0</v>
      </c>
      <c r="G246" s="3">
        <f t="shared" si="29"/>
        <v>0</v>
      </c>
      <c r="H246">
        <v>2</v>
      </c>
      <c r="I246">
        <v>4</v>
      </c>
      <c r="J246">
        <f t="shared" si="30"/>
        <v>3</v>
      </c>
      <c r="K246">
        <v>14</v>
      </c>
      <c r="L246">
        <f t="shared" si="31"/>
        <v>0</v>
      </c>
      <c r="M246">
        <f t="shared" si="32"/>
        <v>0</v>
      </c>
      <c r="N246">
        <f t="shared" si="33"/>
        <v>16</v>
      </c>
      <c r="O246">
        <f t="shared" si="34"/>
        <v>0</v>
      </c>
    </row>
    <row r="247" spans="1:15">
      <c r="A247">
        <v>1</v>
      </c>
      <c r="D247">
        <f t="shared" ref="D247:D272" si="36">D$2*$A246</f>
        <v>4</v>
      </c>
      <c r="F247" s="2">
        <f t="shared" si="28"/>
        <v>0</v>
      </c>
      <c r="G247" s="3">
        <f t="shared" si="29"/>
        <v>0</v>
      </c>
      <c r="H247">
        <v>2</v>
      </c>
      <c r="I247">
        <v>4</v>
      </c>
      <c r="J247">
        <f t="shared" si="30"/>
        <v>3</v>
      </c>
      <c r="K247">
        <v>14</v>
      </c>
      <c r="L247">
        <f t="shared" si="31"/>
        <v>0</v>
      </c>
      <c r="M247">
        <f t="shared" si="32"/>
        <v>0</v>
      </c>
      <c r="N247">
        <f t="shared" si="33"/>
        <v>16</v>
      </c>
      <c r="O247">
        <f t="shared" si="34"/>
        <v>0</v>
      </c>
    </row>
    <row r="248" spans="1:15">
      <c r="A248">
        <v>1</v>
      </c>
      <c r="D248">
        <f t="shared" si="36"/>
        <v>4</v>
      </c>
      <c r="F248" s="2">
        <f t="shared" si="28"/>
        <v>0</v>
      </c>
      <c r="G248" s="3">
        <f t="shared" si="29"/>
        <v>0</v>
      </c>
      <c r="H248">
        <v>2</v>
      </c>
      <c r="I248">
        <v>4</v>
      </c>
      <c r="J248">
        <f t="shared" si="30"/>
        <v>3</v>
      </c>
      <c r="K248">
        <v>14</v>
      </c>
      <c r="L248">
        <f t="shared" si="31"/>
        <v>0</v>
      </c>
      <c r="M248">
        <f t="shared" si="32"/>
        <v>0</v>
      </c>
      <c r="N248">
        <f t="shared" si="33"/>
        <v>16</v>
      </c>
      <c r="O248">
        <f t="shared" si="34"/>
        <v>0</v>
      </c>
    </row>
    <row r="249" spans="1:15">
      <c r="A249">
        <v>1</v>
      </c>
      <c r="D249">
        <f t="shared" si="36"/>
        <v>4</v>
      </c>
      <c r="F249" s="2">
        <f t="shared" si="28"/>
        <v>0</v>
      </c>
      <c r="G249" s="3">
        <f t="shared" si="29"/>
        <v>0</v>
      </c>
      <c r="H249">
        <v>2</v>
      </c>
      <c r="I249">
        <v>4</v>
      </c>
      <c r="J249">
        <f t="shared" si="30"/>
        <v>3</v>
      </c>
      <c r="K249">
        <v>14</v>
      </c>
      <c r="L249">
        <f t="shared" si="31"/>
        <v>0</v>
      </c>
      <c r="M249">
        <f t="shared" si="32"/>
        <v>0</v>
      </c>
      <c r="N249">
        <f t="shared" si="33"/>
        <v>16</v>
      </c>
      <c r="O249">
        <f t="shared" si="34"/>
        <v>0</v>
      </c>
    </row>
    <row r="250" spans="1:15">
      <c r="A250">
        <v>1</v>
      </c>
      <c r="D250">
        <f t="shared" si="36"/>
        <v>4</v>
      </c>
      <c r="F250" s="2">
        <f t="shared" si="28"/>
        <v>0</v>
      </c>
      <c r="G250" s="3">
        <f t="shared" si="29"/>
        <v>0</v>
      </c>
      <c r="H250">
        <v>2</v>
      </c>
      <c r="I250">
        <v>4</v>
      </c>
      <c r="J250">
        <f t="shared" si="30"/>
        <v>3</v>
      </c>
      <c r="K250">
        <v>14</v>
      </c>
      <c r="L250">
        <f t="shared" si="31"/>
        <v>0</v>
      </c>
      <c r="M250">
        <f t="shared" si="32"/>
        <v>0</v>
      </c>
      <c r="N250">
        <f t="shared" si="33"/>
        <v>16</v>
      </c>
      <c r="O250">
        <f t="shared" si="34"/>
        <v>0</v>
      </c>
    </row>
    <row r="251" spans="1:15">
      <c r="A251">
        <v>1</v>
      </c>
      <c r="D251">
        <f t="shared" si="36"/>
        <v>4</v>
      </c>
      <c r="F251" s="2">
        <f t="shared" si="28"/>
        <v>0</v>
      </c>
      <c r="G251" s="3">
        <f t="shared" si="29"/>
        <v>0</v>
      </c>
      <c r="H251">
        <v>2</v>
      </c>
      <c r="I251">
        <v>4</v>
      </c>
      <c r="J251">
        <f t="shared" si="30"/>
        <v>3</v>
      </c>
      <c r="K251">
        <v>14</v>
      </c>
      <c r="L251">
        <f t="shared" si="31"/>
        <v>0</v>
      </c>
      <c r="M251">
        <f t="shared" si="32"/>
        <v>0</v>
      </c>
      <c r="N251">
        <f t="shared" si="33"/>
        <v>16</v>
      </c>
      <c r="O251">
        <f t="shared" si="34"/>
        <v>0</v>
      </c>
    </row>
    <row r="252" spans="1:15">
      <c r="A252">
        <v>1</v>
      </c>
      <c r="D252">
        <f t="shared" si="36"/>
        <v>4</v>
      </c>
      <c r="F252" s="2">
        <f t="shared" si="28"/>
        <v>0</v>
      </c>
      <c r="G252" s="3">
        <f t="shared" si="29"/>
        <v>0</v>
      </c>
      <c r="H252">
        <v>2</v>
      </c>
      <c r="I252">
        <v>4</v>
      </c>
      <c r="J252">
        <f t="shared" si="30"/>
        <v>3</v>
      </c>
      <c r="K252">
        <v>14</v>
      </c>
      <c r="L252">
        <f t="shared" si="31"/>
        <v>0</v>
      </c>
      <c r="M252">
        <f t="shared" si="32"/>
        <v>0</v>
      </c>
      <c r="N252">
        <f t="shared" si="33"/>
        <v>16</v>
      </c>
      <c r="O252">
        <f t="shared" si="34"/>
        <v>0</v>
      </c>
    </row>
    <row r="253" spans="1:15">
      <c r="A253">
        <v>1</v>
      </c>
      <c r="D253">
        <f t="shared" si="36"/>
        <v>4</v>
      </c>
      <c r="F253" s="2">
        <f t="shared" si="28"/>
        <v>0</v>
      </c>
      <c r="G253" s="3">
        <f t="shared" si="29"/>
        <v>0</v>
      </c>
      <c r="H253">
        <v>2</v>
      </c>
      <c r="I253">
        <v>4</v>
      </c>
      <c r="J253">
        <f t="shared" si="30"/>
        <v>3</v>
      </c>
      <c r="K253">
        <v>14</v>
      </c>
      <c r="L253">
        <f t="shared" si="31"/>
        <v>0</v>
      </c>
      <c r="M253">
        <f t="shared" si="32"/>
        <v>0</v>
      </c>
      <c r="N253">
        <f t="shared" si="33"/>
        <v>16</v>
      </c>
      <c r="O253">
        <f t="shared" si="34"/>
        <v>0</v>
      </c>
    </row>
    <row r="254" spans="1:15">
      <c r="A254">
        <v>1</v>
      </c>
      <c r="D254">
        <f t="shared" si="36"/>
        <v>4</v>
      </c>
      <c r="F254" s="2">
        <f t="shared" si="28"/>
        <v>0</v>
      </c>
      <c r="G254" s="3">
        <f t="shared" si="29"/>
        <v>0</v>
      </c>
      <c r="H254">
        <v>2</v>
      </c>
      <c r="I254">
        <v>4</v>
      </c>
      <c r="J254">
        <f t="shared" si="30"/>
        <v>3</v>
      </c>
      <c r="K254">
        <v>14</v>
      </c>
      <c r="L254">
        <f t="shared" si="31"/>
        <v>0</v>
      </c>
      <c r="M254">
        <f t="shared" si="32"/>
        <v>0</v>
      </c>
      <c r="N254">
        <f t="shared" si="33"/>
        <v>16</v>
      </c>
      <c r="O254">
        <f t="shared" si="34"/>
        <v>0</v>
      </c>
    </row>
    <row r="255" spans="1:15">
      <c r="A255">
        <v>1</v>
      </c>
      <c r="D255">
        <f t="shared" si="36"/>
        <v>4</v>
      </c>
      <c r="F255" s="2">
        <f t="shared" si="28"/>
        <v>0</v>
      </c>
      <c r="G255" s="3">
        <f t="shared" si="29"/>
        <v>0</v>
      </c>
      <c r="H255">
        <v>2</v>
      </c>
      <c r="I255">
        <v>4</v>
      </c>
      <c r="J255">
        <f t="shared" si="30"/>
        <v>3</v>
      </c>
      <c r="K255">
        <v>14</v>
      </c>
      <c r="L255">
        <f t="shared" si="31"/>
        <v>0</v>
      </c>
      <c r="M255">
        <f t="shared" si="32"/>
        <v>0</v>
      </c>
      <c r="N255">
        <f t="shared" si="33"/>
        <v>16</v>
      </c>
      <c r="O255">
        <f t="shared" si="34"/>
        <v>0</v>
      </c>
    </row>
    <row r="256" spans="1:15">
      <c r="A256">
        <v>1</v>
      </c>
      <c r="D256">
        <f t="shared" si="36"/>
        <v>4</v>
      </c>
      <c r="F256" s="2">
        <f t="shared" si="28"/>
        <v>0</v>
      </c>
      <c r="G256" s="3">
        <f t="shared" si="29"/>
        <v>0</v>
      </c>
      <c r="H256">
        <v>2</v>
      </c>
      <c r="I256">
        <v>4</v>
      </c>
      <c r="J256">
        <f t="shared" si="30"/>
        <v>3</v>
      </c>
      <c r="K256">
        <v>14</v>
      </c>
      <c r="L256">
        <f t="shared" si="31"/>
        <v>0</v>
      </c>
      <c r="M256">
        <f t="shared" si="32"/>
        <v>0</v>
      </c>
      <c r="N256">
        <f t="shared" si="33"/>
        <v>16</v>
      </c>
      <c r="O256">
        <f t="shared" si="34"/>
        <v>0</v>
      </c>
    </row>
    <row r="257" spans="1:15">
      <c r="A257">
        <v>1</v>
      </c>
      <c r="D257">
        <f t="shared" si="36"/>
        <v>4</v>
      </c>
      <c r="F257" s="2">
        <f t="shared" si="28"/>
        <v>0</v>
      </c>
      <c r="G257" s="3">
        <f t="shared" si="29"/>
        <v>0</v>
      </c>
      <c r="H257">
        <v>2</v>
      </c>
      <c r="I257">
        <v>4</v>
      </c>
      <c r="J257">
        <f t="shared" si="30"/>
        <v>3</v>
      </c>
      <c r="K257">
        <v>14</v>
      </c>
      <c r="L257">
        <f t="shared" si="31"/>
        <v>0</v>
      </c>
      <c r="M257">
        <f t="shared" si="32"/>
        <v>0</v>
      </c>
      <c r="N257">
        <f t="shared" si="33"/>
        <v>16</v>
      </c>
      <c r="O257">
        <f t="shared" si="34"/>
        <v>0</v>
      </c>
    </row>
    <row r="258" spans="1:15">
      <c r="A258">
        <v>1</v>
      </c>
      <c r="D258">
        <f t="shared" si="36"/>
        <v>4</v>
      </c>
      <c r="F258" s="2">
        <f t="shared" si="28"/>
        <v>0</v>
      </c>
      <c r="G258" s="3">
        <f t="shared" si="29"/>
        <v>0</v>
      </c>
      <c r="H258">
        <v>2</v>
      </c>
      <c r="I258">
        <v>4</v>
      </c>
      <c r="J258">
        <f t="shared" si="30"/>
        <v>3</v>
      </c>
      <c r="K258">
        <v>14</v>
      </c>
      <c r="L258">
        <f t="shared" si="31"/>
        <v>0</v>
      </c>
      <c r="M258">
        <f t="shared" si="32"/>
        <v>0</v>
      </c>
      <c r="N258">
        <f t="shared" si="33"/>
        <v>16</v>
      </c>
      <c r="O258">
        <f t="shared" si="34"/>
        <v>0</v>
      </c>
    </row>
    <row r="259" spans="1:15">
      <c r="A259">
        <v>1</v>
      </c>
      <c r="D259">
        <f t="shared" si="36"/>
        <v>4</v>
      </c>
      <c r="F259" s="2">
        <f t="shared" si="28"/>
        <v>0</v>
      </c>
      <c r="G259" s="3">
        <f t="shared" si="29"/>
        <v>0</v>
      </c>
      <c r="H259">
        <v>2</v>
      </c>
      <c r="I259">
        <v>4</v>
      </c>
      <c r="J259">
        <f t="shared" si="30"/>
        <v>3</v>
      </c>
      <c r="K259">
        <v>14</v>
      </c>
      <c r="L259">
        <f t="shared" si="31"/>
        <v>0</v>
      </c>
      <c r="M259">
        <f t="shared" si="32"/>
        <v>0</v>
      </c>
      <c r="N259">
        <f t="shared" si="33"/>
        <v>16</v>
      </c>
      <c r="O259">
        <f t="shared" si="34"/>
        <v>0</v>
      </c>
    </row>
    <row r="260" spans="1:15">
      <c r="A260">
        <v>1</v>
      </c>
      <c r="D260">
        <f t="shared" si="36"/>
        <v>4</v>
      </c>
      <c r="F260" s="2">
        <f t="shared" ref="F260:F323" si="37">IF((ROW()-3)&lt;=(36*$H$2),$F$2,0)</f>
        <v>0</v>
      </c>
      <c r="G260" s="3">
        <f t="shared" ref="G260:G323" si="38">IF(MOD(ROW()-2,72)=0,0,F260)</f>
        <v>0</v>
      </c>
      <c r="H260">
        <v>2</v>
      </c>
      <c r="I260">
        <v>4</v>
      </c>
      <c r="J260">
        <f t="shared" ref="J260:J323" si="39">$J$2</f>
        <v>3</v>
      </c>
      <c r="K260">
        <v>14</v>
      </c>
      <c r="L260">
        <f t="shared" ref="L260:L323" si="40">IF(B260&lt;&gt;"",16,0)</f>
        <v>0</v>
      </c>
      <c r="M260">
        <f t="shared" ref="M260:M323" si="41">IF(C260&lt;&gt;"",16,0)</f>
        <v>0</v>
      </c>
      <c r="N260">
        <f t="shared" ref="N260:N323" si="42">IF(D260&lt;&gt;"",16,0)</f>
        <v>16</v>
      </c>
      <c r="O260">
        <f t="shared" ref="O260:O323" si="43">IF(E260&lt;&gt;"",16,0)</f>
        <v>0</v>
      </c>
    </row>
    <row r="261" spans="1:15">
      <c r="A261">
        <v>1</v>
      </c>
      <c r="D261">
        <f t="shared" si="36"/>
        <v>4</v>
      </c>
      <c r="F261" s="2">
        <f t="shared" si="37"/>
        <v>0</v>
      </c>
      <c r="G261" s="3">
        <f t="shared" si="38"/>
        <v>0</v>
      </c>
      <c r="H261">
        <v>2</v>
      </c>
      <c r="I261">
        <v>4</v>
      </c>
      <c r="J261">
        <f t="shared" si="39"/>
        <v>3</v>
      </c>
      <c r="K261">
        <v>14</v>
      </c>
      <c r="L261">
        <f t="shared" si="40"/>
        <v>0</v>
      </c>
      <c r="M261">
        <f t="shared" si="41"/>
        <v>0</v>
      </c>
      <c r="N261">
        <f t="shared" si="42"/>
        <v>16</v>
      </c>
      <c r="O261">
        <f t="shared" si="43"/>
        <v>0</v>
      </c>
    </row>
    <row r="262" spans="1:15">
      <c r="A262">
        <v>1</v>
      </c>
      <c r="D262">
        <f t="shared" si="36"/>
        <v>4</v>
      </c>
      <c r="F262" s="2">
        <f t="shared" si="37"/>
        <v>0</v>
      </c>
      <c r="G262" s="3">
        <f t="shared" si="38"/>
        <v>0</v>
      </c>
      <c r="H262">
        <v>2</v>
      </c>
      <c r="I262">
        <v>4</v>
      </c>
      <c r="J262">
        <f t="shared" si="39"/>
        <v>3</v>
      </c>
      <c r="K262">
        <v>14</v>
      </c>
      <c r="L262">
        <f t="shared" si="40"/>
        <v>0</v>
      </c>
      <c r="M262">
        <f t="shared" si="41"/>
        <v>0</v>
      </c>
      <c r="N262">
        <f t="shared" si="42"/>
        <v>16</v>
      </c>
      <c r="O262">
        <f t="shared" si="43"/>
        <v>0</v>
      </c>
    </row>
    <row r="263" spans="1:15">
      <c r="A263">
        <v>1</v>
      </c>
      <c r="D263">
        <f t="shared" si="36"/>
        <v>4</v>
      </c>
      <c r="F263" s="2">
        <f t="shared" si="37"/>
        <v>0</v>
      </c>
      <c r="G263" s="3">
        <f t="shared" si="38"/>
        <v>0</v>
      </c>
      <c r="H263">
        <v>2</v>
      </c>
      <c r="I263">
        <v>4</v>
      </c>
      <c r="J263">
        <f t="shared" si="39"/>
        <v>3</v>
      </c>
      <c r="K263">
        <v>14</v>
      </c>
      <c r="L263">
        <f t="shared" si="40"/>
        <v>0</v>
      </c>
      <c r="M263">
        <f t="shared" si="41"/>
        <v>0</v>
      </c>
      <c r="N263">
        <f t="shared" si="42"/>
        <v>16</v>
      </c>
      <c r="O263">
        <f t="shared" si="43"/>
        <v>0</v>
      </c>
    </row>
    <row r="264" spans="1:15">
      <c r="A264">
        <v>1</v>
      </c>
      <c r="D264">
        <f t="shared" si="36"/>
        <v>4</v>
      </c>
      <c r="F264" s="2">
        <f t="shared" si="37"/>
        <v>0</v>
      </c>
      <c r="G264" s="3">
        <f t="shared" si="38"/>
        <v>0</v>
      </c>
      <c r="H264">
        <v>2</v>
      </c>
      <c r="I264">
        <v>4</v>
      </c>
      <c r="J264">
        <f t="shared" si="39"/>
        <v>3</v>
      </c>
      <c r="K264">
        <v>14</v>
      </c>
      <c r="L264">
        <f t="shared" si="40"/>
        <v>0</v>
      </c>
      <c r="M264">
        <f t="shared" si="41"/>
        <v>0</v>
      </c>
      <c r="N264">
        <f t="shared" si="42"/>
        <v>16</v>
      </c>
      <c r="O264">
        <f t="shared" si="43"/>
        <v>0</v>
      </c>
    </row>
    <row r="265" spans="1:15">
      <c r="A265">
        <v>1</v>
      </c>
      <c r="D265">
        <f t="shared" si="36"/>
        <v>4</v>
      </c>
      <c r="F265" s="2">
        <f t="shared" si="37"/>
        <v>0</v>
      </c>
      <c r="G265" s="3">
        <f t="shared" si="38"/>
        <v>0</v>
      </c>
      <c r="H265">
        <v>2</v>
      </c>
      <c r="I265">
        <v>4</v>
      </c>
      <c r="J265">
        <f t="shared" si="39"/>
        <v>3</v>
      </c>
      <c r="K265">
        <v>14</v>
      </c>
      <c r="L265">
        <f t="shared" si="40"/>
        <v>0</v>
      </c>
      <c r="M265">
        <f t="shared" si="41"/>
        <v>0</v>
      </c>
      <c r="N265">
        <f t="shared" si="42"/>
        <v>16</v>
      </c>
      <c r="O265">
        <f t="shared" si="43"/>
        <v>0</v>
      </c>
    </row>
    <row r="266" spans="1:15">
      <c r="A266">
        <v>1</v>
      </c>
      <c r="D266">
        <f t="shared" si="36"/>
        <v>4</v>
      </c>
      <c r="F266" s="2">
        <f t="shared" si="37"/>
        <v>0</v>
      </c>
      <c r="G266" s="3">
        <f t="shared" si="38"/>
        <v>0</v>
      </c>
      <c r="H266">
        <v>2</v>
      </c>
      <c r="I266">
        <v>4</v>
      </c>
      <c r="J266">
        <f t="shared" si="39"/>
        <v>3</v>
      </c>
      <c r="K266">
        <v>14</v>
      </c>
      <c r="L266">
        <f t="shared" si="40"/>
        <v>0</v>
      </c>
      <c r="M266">
        <f t="shared" si="41"/>
        <v>0</v>
      </c>
      <c r="N266">
        <f t="shared" si="42"/>
        <v>16</v>
      </c>
      <c r="O266">
        <f t="shared" si="43"/>
        <v>0</v>
      </c>
    </row>
    <row r="267" spans="1:15">
      <c r="A267">
        <v>1</v>
      </c>
      <c r="D267">
        <f t="shared" si="36"/>
        <v>4</v>
      </c>
      <c r="F267" s="2">
        <f t="shared" si="37"/>
        <v>0</v>
      </c>
      <c r="G267" s="3">
        <f t="shared" si="38"/>
        <v>0</v>
      </c>
      <c r="H267">
        <v>2</v>
      </c>
      <c r="I267">
        <v>4</v>
      </c>
      <c r="J267">
        <f t="shared" si="39"/>
        <v>3</v>
      </c>
      <c r="K267">
        <v>14</v>
      </c>
      <c r="L267">
        <f t="shared" si="40"/>
        <v>0</v>
      </c>
      <c r="M267">
        <f t="shared" si="41"/>
        <v>0</v>
      </c>
      <c r="N267">
        <f t="shared" si="42"/>
        <v>16</v>
      </c>
      <c r="O267">
        <f t="shared" si="43"/>
        <v>0</v>
      </c>
    </row>
    <row r="268" spans="1:15">
      <c r="A268">
        <v>1</v>
      </c>
      <c r="D268">
        <f t="shared" si="36"/>
        <v>4</v>
      </c>
      <c r="F268" s="2">
        <f t="shared" si="37"/>
        <v>0</v>
      </c>
      <c r="G268" s="3">
        <f t="shared" si="38"/>
        <v>0</v>
      </c>
      <c r="H268">
        <v>2</v>
      </c>
      <c r="I268">
        <v>4</v>
      </c>
      <c r="J268">
        <f t="shared" si="39"/>
        <v>3</v>
      </c>
      <c r="K268">
        <v>14</v>
      </c>
      <c r="L268">
        <f t="shared" si="40"/>
        <v>0</v>
      </c>
      <c r="M268">
        <f t="shared" si="41"/>
        <v>0</v>
      </c>
      <c r="N268">
        <f t="shared" si="42"/>
        <v>16</v>
      </c>
      <c r="O268">
        <f t="shared" si="43"/>
        <v>0</v>
      </c>
    </row>
    <row r="269" spans="1:15">
      <c r="A269">
        <v>1</v>
      </c>
      <c r="D269">
        <f t="shared" si="36"/>
        <v>4</v>
      </c>
      <c r="F269" s="2">
        <f t="shared" si="37"/>
        <v>0</v>
      </c>
      <c r="G269" s="3">
        <f t="shared" si="38"/>
        <v>0</v>
      </c>
      <c r="H269">
        <v>2</v>
      </c>
      <c r="I269">
        <v>4</v>
      </c>
      <c r="J269">
        <f t="shared" si="39"/>
        <v>3</v>
      </c>
      <c r="K269">
        <v>14</v>
      </c>
      <c r="L269">
        <f t="shared" si="40"/>
        <v>0</v>
      </c>
      <c r="M269">
        <f t="shared" si="41"/>
        <v>0</v>
      </c>
      <c r="N269">
        <f t="shared" si="42"/>
        <v>16</v>
      </c>
      <c r="O269">
        <f t="shared" si="43"/>
        <v>0</v>
      </c>
    </row>
    <row r="270" spans="1:15">
      <c r="A270">
        <v>1</v>
      </c>
      <c r="D270">
        <f t="shared" si="36"/>
        <v>4</v>
      </c>
      <c r="F270" s="2">
        <f t="shared" si="37"/>
        <v>0</v>
      </c>
      <c r="G270" s="3">
        <f t="shared" si="38"/>
        <v>0</v>
      </c>
      <c r="H270">
        <v>2</v>
      </c>
      <c r="I270">
        <v>4</v>
      </c>
      <c r="J270">
        <f t="shared" si="39"/>
        <v>3</v>
      </c>
      <c r="K270">
        <v>14</v>
      </c>
      <c r="L270">
        <f t="shared" si="40"/>
        <v>0</v>
      </c>
      <c r="M270">
        <f t="shared" si="41"/>
        <v>0</v>
      </c>
      <c r="N270">
        <f t="shared" si="42"/>
        <v>16</v>
      </c>
      <c r="O270">
        <f t="shared" si="43"/>
        <v>0</v>
      </c>
    </row>
    <row r="271" spans="1:15">
      <c r="A271">
        <v>1</v>
      </c>
      <c r="D271">
        <f t="shared" si="36"/>
        <v>4</v>
      </c>
      <c r="F271" s="2">
        <f t="shared" si="37"/>
        <v>0</v>
      </c>
      <c r="G271" s="3">
        <f t="shared" si="38"/>
        <v>0</v>
      </c>
      <c r="H271">
        <v>2</v>
      </c>
      <c r="I271">
        <v>4</v>
      </c>
      <c r="J271">
        <f t="shared" si="39"/>
        <v>3</v>
      </c>
      <c r="K271">
        <v>14</v>
      </c>
      <c r="L271">
        <f t="shared" si="40"/>
        <v>0</v>
      </c>
      <c r="M271">
        <f t="shared" si="41"/>
        <v>0</v>
      </c>
      <c r="N271">
        <f t="shared" si="42"/>
        <v>16</v>
      </c>
      <c r="O271">
        <f t="shared" si="43"/>
        <v>0</v>
      </c>
    </row>
    <row r="272" spans="1:15">
      <c r="A272">
        <v>1</v>
      </c>
      <c r="D272">
        <f t="shared" si="36"/>
        <v>4</v>
      </c>
      <c r="F272" s="2">
        <f t="shared" si="37"/>
        <v>0</v>
      </c>
      <c r="G272" s="3">
        <f t="shared" si="38"/>
        <v>0</v>
      </c>
      <c r="H272">
        <v>2</v>
      </c>
      <c r="I272">
        <v>4</v>
      </c>
      <c r="J272">
        <f t="shared" si="39"/>
        <v>3</v>
      </c>
      <c r="K272">
        <v>14</v>
      </c>
      <c r="L272">
        <f t="shared" si="40"/>
        <v>0</v>
      </c>
      <c r="M272">
        <f t="shared" si="41"/>
        <v>0</v>
      </c>
      <c r="N272">
        <f t="shared" si="42"/>
        <v>16</v>
      </c>
      <c r="O272">
        <f t="shared" si="43"/>
        <v>0</v>
      </c>
    </row>
    <row r="273" spans="1:15">
      <c r="A273">
        <v>1</v>
      </c>
      <c r="E273">
        <f t="shared" ref="E273:E274" si="44">E$2*$A273</f>
        <v>4</v>
      </c>
      <c r="F273" s="2">
        <f t="shared" si="37"/>
        <v>0</v>
      </c>
      <c r="G273" s="3">
        <f t="shared" si="38"/>
        <v>0</v>
      </c>
      <c r="H273">
        <v>2</v>
      </c>
      <c r="I273">
        <v>4</v>
      </c>
      <c r="J273">
        <f t="shared" si="39"/>
        <v>3</v>
      </c>
      <c r="K273">
        <v>14</v>
      </c>
      <c r="L273">
        <f t="shared" si="40"/>
        <v>0</v>
      </c>
      <c r="M273">
        <f t="shared" si="41"/>
        <v>0</v>
      </c>
      <c r="N273">
        <f t="shared" si="42"/>
        <v>0</v>
      </c>
      <c r="O273">
        <f t="shared" si="43"/>
        <v>16</v>
      </c>
    </row>
    <row r="274" spans="1:15">
      <c r="A274">
        <v>1</v>
      </c>
      <c r="E274">
        <f t="shared" si="44"/>
        <v>4</v>
      </c>
      <c r="F274" s="2">
        <f t="shared" si="37"/>
        <v>0</v>
      </c>
      <c r="G274" s="3">
        <f t="shared" si="38"/>
        <v>0</v>
      </c>
      <c r="H274">
        <v>2</v>
      </c>
      <c r="I274">
        <v>4</v>
      </c>
      <c r="J274">
        <f t="shared" si="39"/>
        <v>3</v>
      </c>
      <c r="K274">
        <v>14</v>
      </c>
      <c r="L274">
        <f t="shared" si="40"/>
        <v>0</v>
      </c>
      <c r="M274">
        <f t="shared" si="41"/>
        <v>0</v>
      </c>
      <c r="N274">
        <f t="shared" si="42"/>
        <v>0</v>
      </c>
      <c r="O274">
        <f t="shared" si="43"/>
        <v>16</v>
      </c>
    </row>
    <row r="275" spans="1:15">
      <c r="A275">
        <v>1</v>
      </c>
      <c r="E275">
        <f t="shared" ref="E275:E322" si="45">E$2*$A275</f>
        <v>4</v>
      </c>
      <c r="F275" s="2">
        <f t="shared" si="37"/>
        <v>0</v>
      </c>
      <c r="G275" s="3">
        <f t="shared" si="38"/>
        <v>0</v>
      </c>
      <c r="H275">
        <v>2</v>
      </c>
      <c r="I275">
        <v>4</v>
      </c>
      <c r="J275">
        <f t="shared" si="39"/>
        <v>3</v>
      </c>
      <c r="K275">
        <v>14</v>
      </c>
      <c r="L275">
        <f t="shared" si="40"/>
        <v>0</v>
      </c>
      <c r="M275">
        <f t="shared" si="41"/>
        <v>0</v>
      </c>
      <c r="N275">
        <f t="shared" si="42"/>
        <v>0</v>
      </c>
      <c r="O275">
        <f t="shared" si="43"/>
        <v>16</v>
      </c>
    </row>
    <row r="276" spans="1:15">
      <c r="A276">
        <v>1</v>
      </c>
      <c r="E276">
        <f t="shared" si="45"/>
        <v>4</v>
      </c>
      <c r="F276" s="2">
        <f t="shared" si="37"/>
        <v>0</v>
      </c>
      <c r="G276" s="3">
        <f t="shared" si="38"/>
        <v>0</v>
      </c>
      <c r="H276">
        <v>2</v>
      </c>
      <c r="I276">
        <v>4</v>
      </c>
      <c r="J276">
        <f t="shared" si="39"/>
        <v>3</v>
      </c>
      <c r="K276">
        <v>14</v>
      </c>
      <c r="L276">
        <f t="shared" si="40"/>
        <v>0</v>
      </c>
      <c r="M276">
        <f t="shared" si="41"/>
        <v>0</v>
      </c>
      <c r="N276">
        <f t="shared" si="42"/>
        <v>0</v>
      </c>
      <c r="O276">
        <f t="shared" si="43"/>
        <v>16</v>
      </c>
    </row>
    <row r="277" spans="1:15">
      <c r="A277">
        <v>1</v>
      </c>
      <c r="E277">
        <f t="shared" si="45"/>
        <v>4</v>
      </c>
      <c r="F277" s="2">
        <f t="shared" si="37"/>
        <v>0</v>
      </c>
      <c r="G277" s="3">
        <f t="shared" si="38"/>
        <v>0</v>
      </c>
      <c r="H277">
        <v>2</v>
      </c>
      <c r="I277">
        <v>4</v>
      </c>
      <c r="J277">
        <f t="shared" si="39"/>
        <v>3</v>
      </c>
      <c r="K277">
        <v>14</v>
      </c>
      <c r="L277">
        <f t="shared" si="40"/>
        <v>0</v>
      </c>
      <c r="M277">
        <f t="shared" si="41"/>
        <v>0</v>
      </c>
      <c r="N277">
        <f t="shared" si="42"/>
        <v>0</v>
      </c>
      <c r="O277">
        <f t="shared" si="43"/>
        <v>16</v>
      </c>
    </row>
    <row r="278" spans="1:15">
      <c r="A278">
        <v>1</v>
      </c>
      <c r="E278">
        <f t="shared" si="45"/>
        <v>4</v>
      </c>
      <c r="F278" s="2">
        <f t="shared" si="37"/>
        <v>0</v>
      </c>
      <c r="G278" s="3">
        <f t="shared" si="38"/>
        <v>0</v>
      </c>
      <c r="H278">
        <v>2</v>
      </c>
      <c r="I278">
        <v>4</v>
      </c>
      <c r="J278">
        <f t="shared" si="39"/>
        <v>3</v>
      </c>
      <c r="K278">
        <v>14</v>
      </c>
      <c r="L278">
        <f t="shared" si="40"/>
        <v>0</v>
      </c>
      <c r="M278">
        <f t="shared" si="41"/>
        <v>0</v>
      </c>
      <c r="N278">
        <f t="shared" si="42"/>
        <v>0</v>
      </c>
      <c r="O278">
        <f t="shared" si="43"/>
        <v>16</v>
      </c>
    </row>
    <row r="279" spans="1:15">
      <c r="A279">
        <v>1</v>
      </c>
      <c r="E279">
        <f t="shared" si="45"/>
        <v>4</v>
      </c>
      <c r="F279" s="2">
        <f t="shared" si="37"/>
        <v>0</v>
      </c>
      <c r="G279" s="3">
        <f t="shared" si="38"/>
        <v>0</v>
      </c>
      <c r="H279">
        <v>2</v>
      </c>
      <c r="I279">
        <v>4</v>
      </c>
      <c r="J279">
        <f t="shared" si="39"/>
        <v>3</v>
      </c>
      <c r="K279">
        <v>14</v>
      </c>
      <c r="L279">
        <f t="shared" si="40"/>
        <v>0</v>
      </c>
      <c r="M279">
        <f t="shared" si="41"/>
        <v>0</v>
      </c>
      <c r="N279">
        <f t="shared" si="42"/>
        <v>0</v>
      </c>
      <c r="O279">
        <f t="shared" si="43"/>
        <v>16</v>
      </c>
    </row>
    <row r="280" spans="1:15">
      <c r="A280">
        <v>1</v>
      </c>
      <c r="E280">
        <f t="shared" si="45"/>
        <v>4</v>
      </c>
      <c r="F280" s="2">
        <f t="shared" si="37"/>
        <v>0</v>
      </c>
      <c r="G280" s="3">
        <f t="shared" si="38"/>
        <v>0</v>
      </c>
      <c r="H280">
        <v>2</v>
      </c>
      <c r="I280">
        <v>4</v>
      </c>
      <c r="J280">
        <f t="shared" si="39"/>
        <v>3</v>
      </c>
      <c r="K280">
        <v>14</v>
      </c>
      <c r="L280">
        <f t="shared" si="40"/>
        <v>0</v>
      </c>
      <c r="M280">
        <f t="shared" si="41"/>
        <v>0</v>
      </c>
      <c r="N280">
        <f t="shared" si="42"/>
        <v>0</v>
      </c>
      <c r="O280">
        <f t="shared" si="43"/>
        <v>16</v>
      </c>
    </row>
    <row r="281" spans="1:15">
      <c r="A281">
        <v>1</v>
      </c>
      <c r="E281">
        <f t="shared" si="45"/>
        <v>4</v>
      </c>
      <c r="F281" s="2">
        <f t="shared" si="37"/>
        <v>0</v>
      </c>
      <c r="G281" s="3">
        <f t="shared" si="38"/>
        <v>0</v>
      </c>
      <c r="H281">
        <v>2</v>
      </c>
      <c r="I281">
        <v>4</v>
      </c>
      <c r="J281">
        <f t="shared" si="39"/>
        <v>3</v>
      </c>
      <c r="K281">
        <v>14</v>
      </c>
      <c r="L281">
        <f t="shared" si="40"/>
        <v>0</v>
      </c>
      <c r="M281">
        <f t="shared" si="41"/>
        <v>0</v>
      </c>
      <c r="N281">
        <f t="shared" si="42"/>
        <v>0</v>
      </c>
      <c r="O281">
        <f t="shared" si="43"/>
        <v>16</v>
      </c>
    </row>
    <row r="282" spans="1:15">
      <c r="A282">
        <v>1</v>
      </c>
      <c r="E282">
        <f t="shared" si="45"/>
        <v>4</v>
      </c>
      <c r="F282" s="2">
        <f t="shared" si="37"/>
        <v>0</v>
      </c>
      <c r="G282" s="3">
        <f t="shared" si="38"/>
        <v>0</v>
      </c>
      <c r="H282">
        <v>2</v>
      </c>
      <c r="I282">
        <v>4</v>
      </c>
      <c r="J282">
        <f t="shared" si="39"/>
        <v>3</v>
      </c>
      <c r="K282">
        <v>14</v>
      </c>
      <c r="L282">
        <f t="shared" si="40"/>
        <v>0</v>
      </c>
      <c r="M282">
        <f t="shared" si="41"/>
        <v>0</v>
      </c>
      <c r="N282">
        <f t="shared" si="42"/>
        <v>0</v>
      </c>
      <c r="O282">
        <f t="shared" si="43"/>
        <v>16</v>
      </c>
    </row>
    <row r="283" spans="1:15">
      <c r="A283">
        <v>1</v>
      </c>
      <c r="E283">
        <f t="shared" si="45"/>
        <v>4</v>
      </c>
      <c r="F283" s="2">
        <f t="shared" si="37"/>
        <v>0</v>
      </c>
      <c r="G283" s="3">
        <f t="shared" si="38"/>
        <v>0</v>
      </c>
      <c r="H283">
        <v>2</v>
      </c>
      <c r="I283">
        <v>4</v>
      </c>
      <c r="J283">
        <f t="shared" si="39"/>
        <v>3</v>
      </c>
      <c r="K283">
        <v>14</v>
      </c>
      <c r="L283">
        <f t="shared" si="40"/>
        <v>0</v>
      </c>
      <c r="M283">
        <f t="shared" si="41"/>
        <v>0</v>
      </c>
      <c r="N283">
        <f t="shared" si="42"/>
        <v>0</v>
      </c>
      <c r="O283">
        <f t="shared" si="43"/>
        <v>16</v>
      </c>
    </row>
    <row r="284" spans="1:15">
      <c r="A284">
        <v>1</v>
      </c>
      <c r="E284">
        <f t="shared" si="45"/>
        <v>4</v>
      </c>
      <c r="F284" s="2">
        <f t="shared" si="37"/>
        <v>0</v>
      </c>
      <c r="G284" s="3">
        <f t="shared" si="38"/>
        <v>0</v>
      </c>
      <c r="H284">
        <v>2</v>
      </c>
      <c r="I284">
        <v>4</v>
      </c>
      <c r="J284">
        <f t="shared" si="39"/>
        <v>3</v>
      </c>
      <c r="K284">
        <v>14</v>
      </c>
      <c r="L284">
        <f t="shared" si="40"/>
        <v>0</v>
      </c>
      <c r="M284">
        <f t="shared" si="41"/>
        <v>0</v>
      </c>
      <c r="N284">
        <f t="shared" si="42"/>
        <v>0</v>
      </c>
      <c r="O284">
        <f t="shared" si="43"/>
        <v>16</v>
      </c>
    </row>
    <row r="285" spans="1:15">
      <c r="A285">
        <v>1</v>
      </c>
      <c r="E285">
        <f t="shared" si="45"/>
        <v>4</v>
      </c>
      <c r="F285" s="2">
        <f t="shared" si="37"/>
        <v>0</v>
      </c>
      <c r="G285" s="3">
        <f t="shared" si="38"/>
        <v>0</v>
      </c>
      <c r="H285">
        <v>2</v>
      </c>
      <c r="I285">
        <v>4</v>
      </c>
      <c r="J285">
        <f t="shared" si="39"/>
        <v>3</v>
      </c>
      <c r="K285">
        <v>14</v>
      </c>
      <c r="L285">
        <f t="shared" si="40"/>
        <v>0</v>
      </c>
      <c r="M285">
        <f t="shared" si="41"/>
        <v>0</v>
      </c>
      <c r="N285">
        <f t="shared" si="42"/>
        <v>0</v>
      </c>
      <c r="O285">
        <f t="shared" si="43"/>
        <v>16</v>
      </c>
    </row>
    <row r="286" spans="1:15">
      <c r="A286">
        <v>1</v>
      </c>
      <c r="E286">
        <f t="shared" si="45"/>
        <v>4</v>
      </c>
      <c r="F286" s="2">
        <f t="shared" si="37"/>
        <v>0</v>
      </c>
      <c r="G286" s="3">
        <f t="shared" si="38"/>
        <v>0</v>
      </c>
      <c r="H286">
        <v>2</v>
      </c>
      <c r="I286">
        <v>4</v>
      </c>
      <c r="J286">
        <f t="shared" si="39"/>
        <v>3</v>
      </c>
      <c r="K286">
        <v>14</v>
      </c>
      <c r="L286">
        <f t="shared" si="40"/>
        <v>0</v>
      </c>
      <c r="M286">
        <f t="shared" si="41"/>
        <v>0</v>
      </c>
      <c r="N286">
        <f t="shared" si="42"/>
        <v>0</v>
      </c>
      <c r="O286">
        <f t="shared" si="43"/>
        <v>16</v>
      </c>
    </row>
    <row r="287" spans="1:15">
      <c r="A287">
        <v>1</v>
      </c>
      <c r="E287">
        <f t="shared" si="45"/>
        <v>4</v>
      </c>
      <c r="F287" s="2">
        <f t="shared" si="37"/>
        <v>0</v>
      </c>
      <c r="G287" s="3">
        <f t="shared" si="38"/>
        <v>0</v>
      </c>
      <c r="H287">
        <v>2</v>
      </c>
      <c r="I287">
        <v>4</v>
      </c>
      <c r="J287">
        <f t="shared" si="39"/>
        <v>3</v>
      </c>
      <c r="K287">
        <v>14</v>
      </c>
      <c r="L287">
        <f t="shared" si="40"/>
        <v>0</v>
      </c>
      <c r="M287">
        <f t="shared" si="41"/>
        <v>0</v>
      </c>
      <c r="N287">
        <f t="shared" si="42"/>
        <v>0</v>
      </c>
      <c r="O287">
        <f t="shared" si="43"/>
        <v>16</v>
      </c>
    </row>
    <row r="288" spans="1:15">
      <c r="A288">
        <v>1</v>
      </c>
      <c r="E288">
        <f t="shared" si="45"/>
        <v>4</v>
      </c>
      <c r="F288" s="2">
        <f t="shared" si="37"/>
        <v>0</v>
      </c>
      <c r="G288" s="3">
        <f t="shared" si="38"/>
        <v>0</v>
      </c>
      <c r="H288">
        <v>2</v>
      </c>
      <c r="I288">
        <v>4</v>
      </c>
      <c r="J288">
        <f t="shared" si="39"/>
        <v>3</v>
      </c>
      <c r="K288">
        <v>14</v>
      </c>
      <c r="L288">
        <f t="shared" si="40"/>
        <v>0</v>
      </c>
      <c r="M288">
        <f t="shared" si="41"/>
        <v>0</v>
      </c>
      <c r="N288">
        <f t="shared" si="42"/>
        <v>0</v>
      </c>
      <c r="O288">
        <f t="shared" si="43"/>
        <v>16</v>
      </c>
    </row>
    <row r="289" spans="1:15">
      <c r="A289">
        <v>1</v>
      </c>
      <c r="E289">
        <f t="shared" si="45"/>
        <v>4</v>
      </c>
      <c r="F289" s="2">
        <f t="shared" si="37"/>
        <v>0</v>
      </c>
      <c r="G289" s="3">
        <f t="shared" si="38"/>
        <v>0</v>
      </c>
      <c r="H289">
        <v>2</v>
      </c>
      <c r="I289">
        <v>4</v>
      </c>
      <c r="J289">
        <f t="shared" si="39"/>
        <v>3</v>
      </c>
      <c r="K289">
        <v>14</v>
      </c>
      <c r="L289">
        <f t="shared" si="40"/>
        <v>0</v>
      </c>
      <c r="M289">
        <f t="shared" si="41"/>
        <v>0</v>
      </c>
      <c r="N289">
        <f t="shared" si="42"/>
        <v>0</v>
      </c>
      <c r="O289">
        <f t="shared" si="43"/>
        <v>16</v>
      </c>
    </row>
    <row r="290" spans="1:15">
      <c r="A290">
        <v>1</v>
      </c>
      <c r="E290">
        <f t="shared" si="45"/>
        <v>4</v>
      </c>
      <c r="F290" s="2">
        <f t="shared" si="37"/>
        <v>0</v>
      </c>
      <c r="G290" s="3">
        <f t="shared" si="38"/>
        <v>0</v>
      </c>
      <c r="H290">
        <v>2</v>
      </c>
      <c r="I290">
        <v>4</v>
      </c>
      <c r="J290">
        <f t="shared" si="39"/>
        <v>3</v>
      </c>
      <c r="K290">
        <v>14</v>
      </c>
      <c r="L290">
        <f t="shared" si="40"/>
        <v>0</v>
      </c>
      <c r="M290">
        <f t="shared" si="41"/>
        <v>0</v>
      </c>
      <c r="N290">
        <f t="shared" si="42"/>
        <v>0</v>
      </c>
      <c r="O290">
        <f t="shared" si="43"/>
        <v>16</v>
      </c>
    </row>
    <row r="291" spans="1:15">
      <c r="A291">
        <v>1</v>
      </c>
      <c r="E291">
        <f t="shared" si="45"/>
        <v>4</v>
      </c>
      <c r="F291" s="2">
        <f t="shared" si="37"/>
        <v>0</v>
      </c>
      <c r="G291" s="3">
        <f t="shared" si="38"/>
        <v>0</v>
      </c>
      <c r="H291">
        <v>2</v>
      </c>
      <c r="I291">
        <v>4</v>
      </c>
      <c r="J291">
        <f t="shared" si="39"/>
        <v>3</v>
      </c>
      <c r="K291">
        <v>14</v>
      </c>
      <c r="L291">
        <f t="shared" si="40"/>
        <v>0</v>
      </c>
      <c r="M291">
        <f t="shared" si="41"/>
        <v>0</v>
      </c>
      <c r="N291">
        <f t="shared" si="42"/>
        <v>0</v>
      </c>
      <c r="O291">
        <f t="shared" si="43"/>
        <v>16</v>
      </c>
    </row>
    <row r="292" spans="1:15">
      <c r="A292">
        <v>1</v>
      </c>
      <c r="E292">
        <f t="shared" si="45"/>
        <v>4</v>
      </c>
      <c r="F292" s="2">
        <f t="shared" si="37"/>
        <v>0</v>
      </c>
      <c r="G292" s="3">
        <f t="shared" si="38"/>
        <v>0</v>
      </c>
      <c r="H292">
        <v>2</v>
      </c>
      <c r="I292">
        <v>4</v>
      </c>
      <c r="J292">
        <f t="shared" si="39"/>
        <v>3</v>
      </c>
      <c r="K292">
        <v>14</v>
      </c>
      <c r="L292">
        <f t="shared" si="40"/>
        <v>0</v>
      </c>
      <c r="M292">
        <f t="shared" si="41"/>
        <v>0</v>
      </c>
      <c r="N292">
        <f t="shared" si="42"/>
        <v>0</v>
      </c>
      <c r="O292">
        <f t="shared" si="43"/>
        <v>16</v>
      </c>
    </row>
    <row r="293" spans="1:15">
      <c r="A293">
        <v>1</v>
      </c>
      <c r="E293">
        <f t="shared" si="45"/>
        <v>4</v>
      </c>
      <c r="F293" s="2">
        <f t="shared" si="37"/>
        <v>0</v>
      </c>
      <c r="G293" s="3">
        <f t="shared" si="38"/>
        <v>0</v>
      </c>
      <c r="H293">
        <v>2</v>
      </c>
      <c r="I293">
        <v>4</v>
      </c>
      <c r="J293">
        <f t="shared" si="39"/>
        <v>3</v>
      </c>
      <c r="K293">
        <v>14</v>
      </c>
      <c r="L293">
        <f t="shared" si="40"/>
        <v>0</v>
      </c>
      <c r="M293">
        <f t="shared" si="41"/>
        <v>0</v>
      </c>
      <c r="N293">
        <f t="shared" si="42"/>
        <v>0</v>
      </c>
      <c r="O293">
        <f t="shared" si="43"/>
        <v>16</v>
      </c>
    </row>
    <row r="294" spans="1:15">
      <c r="A294">
        <v>1</v>
      </c>
      <c r="E294">
        <f t="shared" si="45"/>
        <v>4</v>
      </c>
      <c r="F294" s="2">
        <f t="shared" si="37"/>
        <v>0</v>
      </c>
      <c r="G294" s="3">
        <f t="shared" si="38"/>
        <v>0</v>
      </c>
      <c r="H294">
        <v>2</v>
      </c>
      <c r="I294">
        <v>4</v>
      </c>
      <c r="J294">
        <f t="shared" si="39"/>
        <v>3</v>
      </c>
      <c r="K294">
        <v>14</v>
      </c>
      <c r="L294">
        <f t="shared" si="40"/>
        <v>0</v>
      </c>
      <c r="M294">
        <f t="shared" si="41"/>
        <v>0</v>
      </c>
      <c r="N294">
        <f t="shared" si="42"/>
        <v>0</v>
      </c>
      <c r="O294">
        <f t="shared" si="43"/>
        <v>16</v>
      </c>
    </row>
    <row r="295" spans="1:15">
      <c r="A295">
        <v>1</v>
      </c>
      <c r="E295">
        <f t="shared" si="45"/>
        <v>4</v>
      </c>
      <c r="F295" s="2">
        <f t="shared" si="37"/>
        <v>0</v>
      </c>
      <c r="G295" s="3">
        <f t="shared" si="38"/>
        <v>0</v>
      </c>
      <c r="H295">
        <v>2</v>
      </c>
      <c r="I295">
        <v>4</v>
      </c>
      <c r="J295">
        <f t="shared" si="39"/>
        <v>3</v>
      </c>
      <c r="K295">
        <v>14</v>
      </c>
      <c r="L295">
        <f t="shared" si="40"/>
        <v>0</v>
      </c>
      <c r="M295">
        <f t="shared" si="41"/>
        <v>0</v>
      </c>
      <c r="N295">
        <f t="shared" si="42"/>
        <v>0</v>
      </c>
      <c r="O295">
        <f t="shared" si="43"/>
        <v>16</v>
      </c>
    </row>
    <row r="296" spans="1:15">
      <c r="A296">
        <v>1</v>
      </c>
      <c r="E296">
        <f t="shared" si="45"/>
        <v>4</v>
      </c>
      <c r="F296" s="2">
        <f t="shared" si="37"/>
        <v>0</v>
      </c>
      <c r="G296" s="3">
        <f t="shared" si="38"/>
        <v>0</v>
      </c>
      <c r="H296">
        <v>2</v>
      </c>
      <c r="I296">
        <v>4</v>
      </c>
      <c r="J296">
        <f t="shared" si="39"/>
        <v>3</v>
      </c>
      <c r="K296">
        <v>14</v>
      </c>
      <c r="L296">
        <f t="shared" si="40"/>
        <v>0</v>
      </c>
      <c r="M296">
        <f t="shared" si="41"/>
        <v>0</v>
      </c>
      <c r="N296">
        <f t="shared" si="42"/>
        <v>0</v>
      </c>
      <c r="O296">
        <f t="shared" si="43"/>
        <v>16</v>
      </c>
    </row>
    <row r="297" spans="1:15">
      <c r="A297">
        <v>1</v>
      </c>
      <c r="E297">
        <f t="shared" si="45"/>
        <v>4</v>
      </c>
      <c r="F297" s="2">
        <f t="shared" si="37"/>
        <v>0</v>
      </c>
      <c r="G297" s="3">
        <f t="shared" si="38"/>
        <v>0</v>
      </c>
      <c r="H297">
        <v>2</v>
      </c>
      <c r="I297">
        <v>4</v>
      </c>
      <c r="J297">
        <f t="shared" si="39"/>
        <v>3</v>
      </c>
      <c r="K297">
        <v>14</v>
      </c>
      <c r="L297">
        <f t="shared" si="40"/>
        <v>0</v>
      </c>
      <c r="M297">
        <f t="shared" si="41"/>
        <v>0</v>
      </c>
      <c r="N297">
        <f t="shared" si="42"/>
        <v>0</v>
      </c>
      <c r="O297">
        <f t="shared" si="43"/>
        <v>16</v>
      </c>
    </row>
    <row r="298" spans="1:15">
      <c r="A298">
        <v>1</v>
      </c>
      <c r="E298">
        <f t="shared" si="45"/>
        <v>4</v>
      </c>
      <c r="F298" s="2">
        <f t="shared" si="37"/>
        <v>0</v>
      </c>
      <c r="G298" s="3">
        <f t="shared" si="38"/>
        <v>0</v>
      </c>
      <c r="H298">
        <v>2</v>
      </c>
      <c r="I298">
        <v>4</v>
      </c>
      <c r="J298">
        <f t="shared" si="39"/>
        <v>3</v>
      </c>
      <c r="K298">
        <v>14</v>
      </c>
      <c r="L298">
        <f t="shared" si="40"/>
        <v>0</v>
      </c>
      <c r="M298">
        <f t="shared" si="41"/>
        <v>0</v>
      </c>
      <c r="N298">
        <f t="shared" si="42"/>
        <v>0</v>
      </c>
      <c r="O298">
        <f t="shared" si="43"/>
        <v>16</v>
      </c>
    </row>
    <row r="299" spans="1:15">
      <c r="A299">
        <v>1</v>
      </c>
      <c r="E299">
        <f t="shared" si="45"/>
        <v>4</v>
      </c>
      <c r="F299" s="2">
        <f t="shared" si="37"/>
        <v>0</v>
      </c>
      <c r="G299" s="3">
        <f t="shared" si="38"/>
        <v>0</v>
      </c>
      <c r="H299">
        <v>2</v>
      </c>
      <c r="I299">
        <v>4</v>
      </c>
      <c r="J299">
        <f t="shared" si="39"/>
        <v>3</v>
      </c>
      <c r="K299">
        <v>14</v>
      </c>
      <c r="L299">
        <f t="shared" si="40"/>
        <v>0</v>
      </c>
      <c r="M299">
        <f t="shared" si="41"/>
        <v>0</v>
      </c>
      <c r="N299">
        <f t="shared" si="42"/>
        <v>0</v>
      </c>
      <c r="O299">
        <f t="shared" si="43"/>
        <v>16</v>
      </c>
    </row>
    <row r="300" spans="1:15">
      <c r="A300">
        <v>1</v>
      </c>
      <c r="E300">
        <f t="shared" si="45"/>
        <v>4</v>
      </c>
      <c r="F300" s="2">
        <f t="shared" si="37"/>
        <v>0</v>
      </c>
      <c r="G300" s="3">
        <f t="shared" si="38"/>
        <v>0</v>
      </c>
      <c r="H300">
        <v>2</v>
      </c>
      <c r="I300">
        <v>4</v>
      </c>
      <c r="J300">
        <f t="shared" si="39"/>
        <v>3</v>
      </c>
      <c r="K300">
        <v>14</v>
      </c>
      <c r="L300">
        <f t="shared" si="40"/>
        <v>0</v>
      </c>
      <c r="M300">
        <f t="shared" si="41"/>
        <v>0</v>
      </c>
      <c r="N300">
        <f t="shared" si="42"/>
        <v>0</v>
      </c>
      <c r="O300">
        <f t="shared" si="43"/>
        <v>16</v>
      </c>
    </row>
    <row r="301" spans="1:15">
      <c r="A301">
        <v>1</v>
      </c>
      <c r="E301">
        <f t="shared" si="45"/>
        <v>4</v>
      </c>
      <c r="F301" s="2">
        <f t="shared" si="37"/>
        <v>0</v>
      </c>
      <c r="G301" s="3">
        <f t="shared" si="38"/>
        <v>0</v>
      </c>
      <c r="H301">
        <v>2</v>
      </c>
      <c r="I301">
        <v>4</v>
      </c>
      <c r="J301">
        <f t="shared" si="39"/>
        <v>3</v>
      </c>
      <c r="K301">
        <v>14</v>
      </c>
      <c r="L301">
        <f t="shared" si="40"/>
        <v>0</v>
      </c>
      <c r="M301">
        <f t="shared" si="41"/>
        <v>0</v>
      </c>
      <c r="N301">
        <f t="shared" si="42"/>
        <v>0</v>
      </c>
      <c r="O301">
        <f t="shared" si="43"/>
        <v>16</v>
      </c>
    </row>
    <row r="302" spans="1:15">
      <c r="A302">
        <v>1</v>
      </c>
      <c r="E302">
        <f t="shared" si="45"/>
        <v>4</v>
      </c>
      <c r="F302" s="2">
        <f t="shared" si="37"/>
        <v>0</v>
      </c>
      <c r="G302" s="3">
        <f t="shared" si="38"/>
        <v>0</v>
      </c>
      <c r="H302">
        <v>2</v>
      </c>
      <c r="I302">
        <v>4</v>
      </c>
      <c r="J302">
        <f t="shared" si="39"/>
        <v>3</v>
      </c>
      <c r="K302">
        <v>14</v>
      </c>
      <c r="L302">
        <f t="shared" si="40"/>
        <v>0</v>
      </c>
      <c r="M302">
        <f t="shared" si="41"/>
        <v>0</v>
      </c>
      <c r="N302">
        <f t="shared" si="42"/>
        <v>0</v>
      </c>
      <c r="O302">
        <f t="shared" si="43"/>
        <v>16</v>
      </c>
    </row>
    <row r="303" spans="1:15">
      <c r="A303">
        <v>1</v>
      </c>
      <c r="E303">
        <f t="shared" si="45"/>
        <v>4</v>
      </c>
      <c r="F303" s="2">
        <f t="shared" si="37"/>
        <v>0</v>
      </c>
      <c r="G303" s="3">
        <f t="shared" si="38"/>
        <v>0</v>
      </c>
      <c r="H303">
        <v>2</v>
      </c>
      <c r="I303">
        <v>4</v>
      </c>
      <c r="J303">
        <f t="shared" si="39"/>
        <v>3</v>
      </c>
      <c r="K303">
        <v>14</v>
      </c>
      <c r="L303">
        <f t="shared" si="40"/>
        <v>0</v>
      </c>
      <c r="M303">
        <f t="shared" si="41"/>
        <v>0</v>
      </c>
      <c r="N303">
        <f t="shared" si="42"/>
        <v>0</v>
      </c>
      <c r="O303">
        <f t="shared" si="43"/>
        <v>16</v>
      </c>
    </row>
    <row r="304" spans="1:15">
      <c r="A304">
        <v>1</v>
      </c>
      <c r="E304">
        <f t="shared" si="45"/>
        <v>4</v>
      </c>
      <c r="F304" s="2">
        <f t="shared" si="37"/>
        <v>0</v>
      </c>
      <c r="G304" s="3">
        <f t="shared" si="38"/>
        <v>0</v>
      </c>
      <c r="H304">
        <v>2</v>
      </c>
      <c r="I304">
        <v>4</v>
      </c>
      <c r="J304">
        <f t="shared" si="39"/>
        <v>3</v>
      </c>
      <c r="K304">
        <v>14</v>
      </c>
      <c r="L304">
        <f t="shared" si="40"/>
        <v>0</v>
      </c>
      <c r="M304">
        <f t="shared" si="41"/>
        <v>0</v>
      </c>
      <c r="N304">
        <f t="shared" si="42"/>
        <v>0</v>
      </c>
      <c r="O304">
        <f t="shared" si="43"/>
        <v>16</v>
      </c>
    </row>
    <row r="305" spans="1:15">
      <c r="A305">
        <v>1</v>
      </c>
      <c r="E305">
        <f t="shared" si="45"/>
        <v>4</v>
      </c>
      <c r="F305" s="2">
        <f t="shared" si="37"/>
        <v>0</v>
      </c>
      <c r="G305" s="3">
        <f t="shared" si="38"/>
        <v>0</v>
      </c>
      <c r="H305">
        <v>2</v>
      </c>
      <c r="I305">
        <v>4</v>
      </c>
      <c r="J305">
        <f t="shared" si="39"/>
        <v>3</v>
      </c>
      <c r="K305">
        <v>14</v>
      </c>
      <c r="L305">
        <f t="shared" si="40"/>
        <v>0</v>
      </c>
      <c r="M305">
        <f t="shared" si="41"/>
        <v>0</v>
      </c>
      <c r="N305">
        <f t="shared" si="42"/>
        <v>0</v>
      </c>
      <c r="O305">
        <f t="shared" si="43"/>
        <v>16</v>
      </c>
    </row>
    <row r="306" spans="1:15">
      <c r="A306">
        <v>1</v>
      </c>
      <c r="E306">
        <f t="shared" si="45"/>
        <v>4</v>
      </c>
      <c r="F306" s="2">
        <f t="shared" si="37"/>
        <v>0</v>
      </c>
      <c r="G306" s="3">
        <f t="shared" si="38"/>
        <v>0</v>
      </c>
      <c r="H306">
        <v>2</v>
      </c>
      <c r="I306">
        <v>4</v>
      </c>
      <c r="J306">
        <f t="shared" si="39"/>
        <v>3</v>
      </c>
      <c r="K306">
        <v>14</v>
      </c>
      <c r="L306">
        <f t="shared" si="40"/>
        <v>0</v>
      </c>
      <c r="M306">
        <f t="shared" si="41"/>
        <v>0</v>
      </c>
      <c r="N306">
        <f t="shared" si="42"/>
        <v>0</v>
      </c>
      <c r="O306">
        <f t="shared" si="43"/>
        <v>16</v>
      </c>
    </row>
    <row r="307" spans="1:15">
      <c r="A307">
        <v>1</v>
      </c>
      <c r="E307">
        <f t="shared" si="45"/>
        <v>4</v>
      </c>
      <c r="F307" s="2">
        <f t="shared" si="37"/>
        <v>0</v>
      </c>
      <c r="G307" s="3">
        <f t="shared" si="38"/>
        <v>0</v>
      </c>
      <c r="H307">
        <v>2</v>
      </c>
      <c r="I307">
        <v>4</v>
      </c>
      <c r="J307">
        <f t="shared" si="39"/>
        <v>3</v>
      </c>
      <c r="K307">
        <v>14</v>
      </c>
      <c r="L307">
        <f t="shared" si="40"/>
        <v>0</v>
      </c>
      <c r="M307">
        <f t="shared" si="41"/>
        <v>0</v>
      </c>
      <c r="N307">
        <f t="shared" si="42"/>
        <v>0</v>
      </c>
      <c r="O307">
        <f t="shared" si="43"/>
        <v>16</v>
      </c>
    </row>
    <row r="308" spans="1:15">
      <c r="A308">
        <v>1</v>
      </c>
      <c r="E308">
        <f t="shared" si="45"/>
        <v>4</v>
      </c>
      <c r="F308" s="2">
        <f t="shared" si="37"/>
        <v>0</v>
      </c>
      <c r="G308" s="3">
        <f t="shared" si="38"/>
        <v>0</v>
      </c>
      <c r="H308">
        <v>2</v>
      </c>
      <c r="I308">
        <v>4</v>
      </c>
      <c r="J308">
        <f t="shared" si="39"/>
        <v>3</v>
      </c>
      <c r="K308">
        <v>14</v>
      </c>
      <c r="L308">
        <f t="shared" si="40"/>
        <v>0</v>
      </c>
      <c r="M308">
        <f t="shared" si="41"/>
        <v>0</v>
      </c>
      <c r="N308">
        <f t="shared" si="42"/>
        <v>0</v>
      </c>
      <c r="O308">
        <f t="shared" si="43"/>
        <v>16</v>
      </c>
    </row>
    <row r="309" spans="1:15">
      <c r="A309">
        <v>1</v>
      </c>
      <c r="E309">
        <f t="shared" si="45"/>
        <v>4</v>
      </c>
      <c r="F309" s="2">
        <f t="shared" si="37"/>
        <v>0</v>
      </c>
      <c r="G309" s="3">
        <f t="shared" si="38"/>
        <v>0</v>
      </c>
      <c r="H309">
        <v>2</v>
      </c>
      <c r="I309">
        <v>4</v>
      </c>
      <c r="J309">
        <f t="shared" si="39"/>
        <v>3</v>
      </c>
      <c r="K309">
        <v>14</v>
      </c>
      <c r="L309">
        <f t="shared" si="40"/>
        <v>0</v>
      </c>
      <c r="M309">
        <f t="shared" si="41"/>
        <v>0</v>
      </c>
      <c r="N309">
        <f t="shared" si="42"/>
        <v>0</v>
      </c>
      <c r="O309">
        <f t="shared" si="43"/>
        <v>16</v>
      </c>
    </row>
    <row r="310" spans="1:15">
      <c r="A310">
        <v>1</v>
      </c>
      <c r="E310">
        <f t="shared" si="45"/>
        <v>4</v>
      </c>
      <c r="F310" s="2">
        <f t="shared" si="37"/>
        <v>0</v>
      </c>
      <c r="G310" s="3">
        <f t="shared" si="38"/>
        <v>0</v>
      </c>
      <c r="H310">
        <v>2</v>
      </c>
      <c r="I310">
        <v>4</v>
      </c>
      <c r="J310">
        <f t="shared" si="39"/>
        <v>3</v>
      </c>
      <c r="K310">
        <v>14</v>
      </c>
      <c r="L310">
        <f t="shared" si="40"/>
        <v>0</v>
      </c>
      <c r="M310">
        <f t="shared" si="41"/>
        <v>0</v>
      </c>
      <c r="N310">
        <f t="shared" si="42"/>
        <v>0</v>
      </c>
      <c r="O310">
        <f t="shared" si="43"/>
        <v>16</v>
      </c>
    </row>
    <row r="311" spans="1:15">
      <c r="A311">
        <v>1</v>
      </c>
      <c r="E311">
        <f t="shared" si="45"/>
        <v>4</v>
      </c>
      <c r="F311" s="2">
        <f t="shared" si="37"/>
        <v>0</v>
      </c>
      <c r="G311" s="3">
        <f t="shared" si="38"/>
        <v>0</v>
      </c>
      <c r="H311">
        <v>2</v>
      </c>
      <c r="I311">
        <v>4</v>
      </c>
      <c r="J311">
        <f t="shared" si="39"/>
        <v>3</v>
      </c>
      <c r="K311">
        <v>14</v>
      </c>
      <c r="L311">
        <f t="shared" si="40"/>
        <v>0</v>
      </c>
      <c r="M311">
        <f t="shared" si="41"/>
        <v>0</v>
      </c>
      <c r="N311">
        <f t="shared" si="42"/>
        <v>0</v>
      </c>
      <c r="O311">
        <f t="shared" si="43"/>
        <v>16</v>
      </c>
    </row>
    <row r="312" spans="1:15">
      <c r="A312">
        <v>1</v>
      </c>
      <c r="E312">
        <f t="shared" si="45"/>
        <v>4</v>
      </c>
      <c r="F312" s="2">
        <f t="shared" si="37"/>
        <v>0</v>
      </c>
      <c r="G312" s="3">
        <f t="shared" si="38"/>
        <v>0</v>
      </c>
      <c r="H312">
        <v>2</v>
      </c>
      <c r="I312">
        <v>4</v>
      </c>
      <c r="J312">
        <f t="shared" si="39"/>
        <v>3</v>
      </c>
      <c r="K312">
        <v>14</v>
      </c>
      <c r="L312">
        <f t="shared" si="40"/>
        <v>0</v>
      </c>
      <c r="M312">
        <f t="shared" si="41"/>
        <v>0</v>
      </c>
      <c r="N312">
        <f t="shared" si="42"/>
        <v>0</v>
      </c>
      <c r="O312">
        <f t="shared" si="43"/>
        <v>16</v>
      </c>
    </row>
    <row r="313" spans="1:15">
      <c r="A313">
        <v>1</v>
      </c>
      <c r="E313">
        <f t="shared" si="45"/>
        <v>4</v>
      </c>
      <c r="F313" s="2">
        <f t="shared" si="37"/>
        <v>0</v>
      </c>
      <c r="G313" s="3">
        <f t="shared" si="38"/>
        <v>0</v>
      </c>
      <c r="H313">
        <v>2</v>
      </c>
      <c r="I313">
        <v>4</v>
      </c>
      <c r="J313">
        <f t="shared" si="39"/>
        <v>3</v>
      </c>
      <c r="K313">
        <v>14</v>
      </c>
      <c r="L313">
        <f t="shared" si="40"/>
        <v>0</v>
      </c>
      <c r="M313">
        <f t="shared" si="41"/>
        <v>0</v>
      </c>
      <c r="N313">
        <f t="shared" si="42"/>
        <v>0</v>
      </c>
      <c r="O313">
        <f t="shared" si="43"/>
        <v>16</v>
      </c>
    </row>
    <row r="314" spans="1:15">
      <c r="A314">
        <v>1</v>
      </c>
      <c r="E314">
        <f t="shared" si="45"/>
        <v>4</v>
      </c>
      <c r="F314" s="2">
        <f t="shared" si="37"/>
        <v>0</v>
      </c>
      <c r="G314" s="3">
        <f t="shared" si="38"/>
        <v>0</v>
      </c>
      <c r="H314">
        <v>2</v>
      </c>
      <c r="I314">
        <v>4</v>
      </c>
      <c r="J314">
        <f t="shared" si="39"/>
        <v>3</v>
      </c>
      <c r="K314">
        <v>14</v>
      </c>
      <c r="L314">
        <f t="shared" si="40"/>
        <v>0</v>
      </c>
      <c r="M314">
        <f t="shared" si="41"/>
        <v>0</v>
      </c>
      <c r="N314">
        <f t="shared" si="42"/>
        <v>0</v>
      </c>
      <c r="O314">
        <f t="shared" si="43"/>
        <v>16</v>
      </c>
    </row>
    <row r="315" spans="1:15">
      <c r="A315">
        <v>1</v>
      </c>
      <c r="E315">
        <f t="shared" si="45"/>
        <v>4</v>
      </c>
      <c r="F315" s="2">
        <f t="shared" si="37"/>
        <v>0</v>
      </c>
      <c r="G315" s="3">
        <f t="shared" si="38"/>
        <v>0</v>
      </c>
      <c r="H315">
        <v>2</v>
      </c>
      <c r="I315">
        <v>4</v>
      </c>
      <c r="J315">
        <f t="shared" si="39"/>
        <v>3</v>
      </c>
      <c r="K315">
        <v>14</v>
      </c>
      <c r="L315">
        <f t="shared" si="40"/>
        <v>0</v>
      </c>
      <c r="M315">
        <f t="shared" si="41"/>
        <v>0</v>
      </c>
      <c r="N315">
        <f t="shared" si="42"/>
        <v>0</v>
      </c>
      <c r="O315">
        <f t="shared" si="43"/>
        <v>16</v>
      </c>
    </row>
    <row r="316" spans="1:15">
      <c r="A316">
        <v>1</v>
      </c>
      <c r="E316">
        <f t="shared" si="45"/>
        <v>4</v>
      </c>
      <c r="F316" s="2">
        <f t="shared" si="37"/>
        <v>0</v>
      </c>
      <c r="G316" s="3">
        <f t="shared" si="38"/>
        <v>0</v>
      </c>
      <c r="H316">
        <v>2</v>
      </c>
      <c r="I316">
        <v>4</v>
      </c>
      <c r="J316">
        <f t="shared" si="39"/>
        <v>3</v>
      </c>
      <c r="K316">
        <v>14</v>
      </c>
      <c r="L316">
        <f t="shared" si="40"/>
        <v>0</v>
      </c>
      <c r="M316">
        <f t="shared" si="41"/>
        <v>0</v>
      </c>
      <c r="N316">
        <f t="shared" si="42"/>
        <v>0</v>
      </c>
      <c r="O316">
        <f t="shared" si="43"/>
        <v>16</v>
      </c>
    </row>
    <row r="317" spans="1:15">
      <c r="A317">
        <v>1</v>
      </c>
      <c r="E317">
        <f t="shared" si="45"/>
        <v>4</v>
      </c>
      <c r="F317" s="2">
        <f t="shared" si="37"/>
        <v>0</v>
      </c>
      <c r="G317" s="3">
        <f t="shared" si="38"/>
        <v>0</v>
      </c>
      <c r="H317">
        <v>2</v>
      </c>
      <c r="I317">
        <v>4</v>
      </c>
      <c r="J317">
        <f t="shared" si="39"/>
        <v>3</v>
      </c>
      <c r="K317">
        <v>14</v>
      </c>
      <c r="L317">
        <f t="shared" si="40"/>
        <v>0</v>
      </c>
      <c r="M317">
        <f t="shared" si="41"/>
        <v>0</v>
      </c>
      <c r="N317">
        <f t="shared" si="42"/>
        <v>0</v>
      </c>
      <c r="O317">
        <f t="shared" si="43"/>
        <v>16</v>
      </c>
    </row>
    <row r="318" spans="1:15">
      <c r="A318">
        <v>1</v>
      </c>
      <c r="E318">
        <f t="shared" si="45"/>
        <v>4</v>
      </c>
      <c r="F318" s="2">
        <f t="shared" si="37"/>
        <v>0</v>
      </c>
      <c r="G318" s="3">
        <f t="shared" si="38"/>
        <v>0</v>
      </c>
      <c r="H318">
        <v>2</v>
      </c>
      <c r="I318">
        <v>4</v>
      </c>
      <c r="J318">
        <f t="shared" si="39"/>
        <v>3</v>
      </c>
      <c r="K318">
        <v>14</v>
      </c>
      <c r="L318">
        <f t="shared" si="40"/>
        <v>0</v>
      </c>
      <c r="M318">
        <f t="shared" si="41"/>
        <v>0</v>
      </c>
      <c r="N318">
        <f t="shared" si="42"/>
        <v>0</v>
      </c>
      <c r="O318">
        <f t="shared" si="43"/>
        <v>16</v>
      </c>
    </row>
    <row r="319" spans="1:15">
      <c r="A319">
        <v>1</v>
      </c>
      <c r="E319">
        <f t="shared" si="45"/>
        <v>4</v>
      </c>
      <c r="F319" s="2">
        <f t="shared" si="37"/>
        <v>0</v>
      </c>
      <c r="G319" s="3">
        <f t="shared" si="38"/>
        <v>0</v>
      </c>
      <c r="H319">
        <v>2</v>
      </c>
      <c r="I319">
        <v>4</v>
      </c>
      <c r="J319">
        <f t="shared" si="39"/>
        <v>3</v>
      </c>
      <c r="K319">
        <v>14</v>
      </c>
      <c r="L319">
        <f t="shared" si="40"/>
        <v>0</v>
      </c>
      <c r="M319">
        <f t="shared" si="41"/>
        <v>0</v>
      </c>
      <c r="N319">
        <f t="shared" si="42"/>
        <v>0</v>
      </c>
      <c r="O319">
        <f t="shared" si="43"/>
        <v>16</v>
      </c>
    </row>
    <row r="320" spans="1:15">
      <c r="A320">
        <v>1</v>
      </c>
      <c r="E320">
        <f t="shared" si="45"/>
        <v>4</v>
      </c>
      <c r="F320" s="2">
        <f t="shared" si="37"/>
        <v>0</v>
      </c>
      <c r="G320" s="3">
        <f t="shared" si="38"/>
        <v>0</v>
      </c>
      <c r="H320">
        <v>2</v>
      </c>
      <c r="I320">
        <v>4</v>
      </c>
      <c r="J320">
        <f t="shared" si="39"/>
        <v>3</v>
      </c>
      <c r="K320">
        <v>14</v>
      </c>
      <c r="L320">
        <f t="shared" si="40"/>
        <v>0</v>
      </c>
      <c r="M320">
        <f t="shared" si="41"/>
        <v>0</v>
      </c>
      <c r="N320">
        <f t="shared" si="42"/>
        <v>0</v>
      </c>
      <c r="O320">
        <f t="shared" si="43"/>
        <v>16</v>
      </c>
    </row>
    <row r="321" spans="1:15">
      <c r="A321">
        <v>1</v>
      </c>
      <c r="E321">
        <f t="shared" si="45"/>
        <v>4</v>
      </c>
      <c r="F321" s="2">
        <f t="shared" si="37"/>
        <v>0</v>
      </c>
      <c r="G321" s="3">
        <f t="shared" si="38"/>
        <v>0</v>
      </c>
      <c r="H321">
        <v>2</v>
      </c>
      <c r="I321">
        <v>4</v>
      </c>
      <c r="J321">
        <f t="shared" si="39"/>
        <v>3</v>
      </c>
      <c r="K321">
        <v>14</v>
      </c>
      <c r="L321">
        <f t="shared" si="40"/>
        <v>0</v>
      </c>
      <c r="M321">
        <f t="shared" si="41"/>
        <v>0</v>
      </c>
      <c r="N321">
        <f t="shared" si="42"/>
        <v>0</v>
      </c>
      <c r="O321">
        <f t="shared" si="43"/>
        <v>16</v>
      </c>
    </row>
    <row r="322" spans="1:15">
      <c r="A322">
        <v>1</v>
      </c>
      <c r="E322">
        <f t="shared" si="45"/>
        <v>4</v>
      </c>
      <c r="F322" s="2">
        <f t="shared" si="37"/>
        <v>0</v>
      </c>
      <c r="G322" s="3">
        <f t="shared" si="38"/>
        <v>0</v>
      </c>
      <c r="H322">
        <v>2</v>
      </c>
      <c r="I322">
        <v>4</v>
      </c>
      <c r="J322">
        <f t="shared" si="39"/>
        <v>3</v>
      </c>
      <c r="K322">
        <v>14</v>
      </c>
      <c r="L322">
        <f t="shared" si="40"/>
        <v>0</v>
      </c>
      <c r="M322">
        <f t="shared" si="41"/>
        <v>0</v>
      </c>
      <c r="N322">
        <f t="shared" si="42"/>
        <v>0</v>
      </c>
      <c r="O322">
        <f t="shared" si="43"/>
        <v>16</v>
      </c>
    </row>
    <row r="323" spans="1:15">
      <c r="A323">
        <v>1</v>
      </c>
      <c r="E323">
        <f t="shared" ref="E323:E362" si="46">E$2*$A323</f>
        <v>4</v>
      </c>
      <c r="F323" s="2">
        <f t="shared" si="37"/>
        <v>0</v>
      </c>
      <c r="G323" s="3">
        <f t="shared" si="38"/>
        <v>0</v>
      </c>
      <c r="H323">
        <v>2</v>
      </c>
      <c r="I323">
        <v>4</v>
      </c>
      <c r="J323">
        <f t="shared" si="39"/>
        <v>3</v>
      </c>
      <c r="K323">
        <v>14</v>
      </c>
      <c r="L323">
        <f t="shared" si="40"/>
        <v>0</v>
      </c>
      <c r="M323">
        <f t="shared" si="41"/>
        <v>0</v>
      </c>
      <c r="N323">
        <f t="shared" si="42"/>
        <v>0</v>
      </c>
      <c r="O323">
        <f t="shared" si="43"/>
        <v>16</v>
      </c>
    </row>
    <row r="324" spans="1:15">
      <c r="A324">
        <v>1</v>
      </c>
      <c r="E324">
        <f t="shared" si="46"/>
        <v>4</v>
      </c>
      <c r="F324" s="2">
        <f t="shared" ref="F324:F362" si="47">IF((ROW()-3)&lt;=(36*$H$2),$F$2,0)</f>
        <v>0</v>
      </c>
      <c r="G324" s="3">
        <f t="shared" ref="G324:G362" si="48">IF(MOD(ROW()-2,72)=0,0,F324)</f>
        <v>0</v>
      </c>
      <c r="H324">
        <v>2</v>
      </c>
      <c r="I324">
        <v>4</v>
      </c>
      <c r="J324">
        <f t="shared" ref="J324:J362" si="49">$J$2</f>
        <v>3</v>
      </c>
      <c r="K324">
        <v>14</v>
      </c>
      <c r="L324">
        <f t="shared" ref="L324:L362" si="50">IF(B324&lt;&gt;"",16,0)</f>
        <v>0</v>
      </c>
      <c r="M324">
        <f t="shared" ref="M324:M362" si="51">IF(C324&lt;&gt;"",16,0)</f>
        <v>0</v>
      </c>
      <c r="N324">
        <f t="shared" ref="N324:N362" si="52">IF(D324&lt;&gt;"",16,0)</f>
        <v>0</v>
      </c>
      <c r="O324">
        <f t="shared" ref="O324:O362" si="53">IF(E324&lt;&gt;"",16,0)</f>
        <v>16</v>
      </c>
    </row>
    <row r="325" spans="1:15">
      <c r="A325">
        <v>1</v>
      </c>
      <c r="E325">
        <f t="shared" si="46"/>
        <v>4</v>
      </c>
      <c r="F325" s="2">
        <f t="shared" si="47"/>
        <v>0</v>
      </c>
      <c r="G325" s="3">
        <f t="shared" si="48"/>
        <v>0</v>
      </c>
      <c r="H325">
        <v>2</v>
      </c>
      <c r="I325">
        <v>4</v>
      </c>
      <c r="J325">
        <f t="shared" si="49"/>
        <v>3</v>
      </c>
      <c r="K325">
        <v>14</v>
      </c>
      <c r="L325">
        <f t="shared" si="50"/>
        <v>0</v>
      </c>
      <c r="M325">
        <f t="shared" si="51"/>
        <v>0</v>
      </c>
      <c r="N325">
        <f t="shared" si="52"/>
        <v>0</v>
      </c>
      <c r="O325">
        <f t="shared" si="53"/>
        <v>16</v>
      </c>
    </row>
    <row r="326" spans="1:15">
      <c r="A326">
        <v>1</v>
      </c>
      <c r="E326">
        <f t="shared" si="46"/>
        <v>4</v>
      </c>
      <c r="F326" s="2">
        <f t="shared" si="47"/>
        <v>0</v>
      </c>
      <c r="G326" s="3">
        <f t="shared" si="48"/>
        <v>0</v>
      </c>
      <c r="H326">
        <v>2</v>
      </c>
      <c r="I326">
        <v>4</v>
      </c>
      <c r="J326">
        <f t="shared" si="49"/>
        <v>3</v>
      </c>
      <c r="K326">
        <v>14</v>
      </c>
      <c r="L326">
        <f t="shared" si="50"/>
        <v>0</v>
      </c>
      <c r="M326">
        <f t="shared" si="51"/>
        <v>0</v>
      </c>
      <c r="N326">
        <f t="shared" si="52"/>
        <v>0</v>
      </c>
      <c r="O326">
        <f t="shared" si="53"/>
        <v>16</v>
      </c>
    </row>
    <row r="327" spans="1:15">
      <c r="A327">
        <v>1</v>
      </c>
      <c r="E327">
        <f t="shared" si="46"/>
        <v>4</v>
      </c>
      <c r="F327" s="2">
        <f t="shared" si="47"/>
        <v>0</v>
      </c>
      <c r="G327" s="3">
        <f t="shared" si="48"/>
        <v>0</v>
      </c>
      <c r="H327">
        <v>2</v>
      </c>
      <c r="I327">
        <v>4</v>
      </c>
      <c r="J327">
        <f t="shared" si="49"/>
        <v>3</v>
      </c>
      <c r="K327">
        <v>14</v>
      </c>
      <c r="L327">
        <f t="shared" si="50"/>
        <v>0</v>
      </c>
      <c r="M327">
        <f t="shared" si="51"/>
        <v>0</v>
      </c>
      <c r="N327">
        <f t="shared" si="52"/>
        <v>0</v>
      </c>
      <c r="O327">
        <f t="shared" si="53"/>
        <v>16</v>
      </c>
    </row>
    <row r="328" spans="1:15">
      <c r="A328">
        <v>1</v>
      </c>
      <c r="E328">
        <f t="shared" si="46"/>
        <v>4</v>
      </c>
      <c r="F328" s="2">
        <f t="shared" si="47"/>
        <v>0</v>
      </c>
      <c r="G328" s="3">
        <f t="shared" si="48"/>
        <v>0</v>
      </c>
      <c r="H328">
        <v>2</v>
      </c>
      <c r="I328">
        <v>4</v>
      </c>
      <c r="J328">
        <f t="shared" si="49"/>
        <v>3</v>
      </c>
      <c r="K328">
        <v>14</v>
      </c>
      <c r="L328">
        <f t="shared" si="50"/>
        <v>0</v>
      </c>
      <c r="M328">
        <f t="shared" si="51"/>
        <v>0</v>
      </c>
      <c r="N328">
        <f t="shared" si="52"/>
        <v>0</v>
      </c>
      <c r="O328">
        <f t="shared" si="53"/>
        <v>16</v>
      </c>
    </row>
    <row r="329" spans="1:15">
      <c r="A329">
        <v>1</v>
      </c>
      <c r="E329">
        <f t="shared" si="46"/>
        <v>4</v>
      </c>
      <c r="F329" s="2">
        <f t="shared" si="47"/>
        <v>0</v>
      </c>
      <c r="G329" s="3">
        <f t="shared" si="48"/>
        <v>0</v>
      </c>
      <c r="H329">
        <v>2</v>
      </c>
      <c r="I329">
        <v>4</v>
      </c>
      <c r="J329">
        <f t="shared" si="49"/>
        <v>3</v>
      </c>
      <c r="K329">
        <v>14</v>
      </c>
      <c r="L329">
        <f t="shared" si="50"/>
        <v>0</v>
      </c>
      <c r="M329">
        <f t="shared" si="51"/>
        <v>0</v>
      </c>
      <c r="N329">
        <f t="shared" si="52"/>
        <v>0</v>
      </c>
      <c r="O329">
        <f t="shared" si="53"/>
        <v>16</v>
      </c>
    </row>
    <row r="330" spans="1:15">
      <c r="A330">
        <v>1</v>
      </c>
      <c r="E330">
        <f t="shared" si="46"/>
        <v>4</v>
      </c>
      <c r="F330" s="2">
        <f t="shared" si="47"/>
        <v>0</v>
      </c>
      <c r="G330" s="3">
        <f t="shared" si="48"/>
        <v>0</v>
      </c>
      <c r="H330">
        <v>2</v>
      </c>
      <c r="I330">
        <v>4</v>
      </c>
      <c r="J330">
        <f t="shared" si="49"/>
        <v>3</v>
      </c>
      <c r="K330">
        <v>14</v>
      </c>
      <c r="L330">
        <f t="shared" si="50"/>
        <v>0</v>
      </c>
      <c r="M330">
        <f t="shared" si="51"/>
        <v>0</v>
      </c>
      <c r="N330">
        <f t="shared" si="52"/>
        <v>0</v>
      </c>
      <c r="O330">
        <f t="shared" si="53"/>
        <v>16</v>
      </c>
    </row>
    <row r="331" spans="1:15">
      <c r="A331">
        <v>1</v>
      </c>
      <c r="E331">
        <f t="shared" si="46"/>
        <v>4</v>
      </c>
      <c r="F331" s="2">
        <f t="shared" si="47"/>
        <v>0</v>
      </c>
      <c r="G331" s="3">
        <f t="shared" si="48"/>
        <v>0</v>
      </c>
      <c r="H331">
        <v>2</v>
      </c>
      <c r="I331">
        <v>4</v>
      </c>
      <c r="J331">
        <f t="shared" si="49"/>
        <v>3</v>
      </c>
      <c r="K331">
        <v>14</v>
      </c>
      <c r="L331">
        <f t="shared" si="50"/>
        <v>0</v>
      </c>
      <c r="M331">
        <f t="shared" si="51"/>
        <v>0</v>
      </c>
      <c r="N331">
        <f t="shared" si="52"/>
        <v>0</v>
      </c>
      <c r="O331">
        <f t="shared" si="53"/>
        <v>16</v>
      </c>
    </row>
    <row r="332" spans="1:15">
      <c r="A332">
        <v>1</v>
      </c>
      <c r="E332">
        <f t="shared" si="46"/>
        <v>4</v>
      </c>
      <c r="F332" s="2">
        <f t="shared" si="47"/>
        <v>0</v>
      </c>
      <c r="G332" s="3">
        <f t="shared" si="48"/>
        <v>0</v>
      </c>
      <c r="H332">
        <v>2</v>
      </c>
      <c r="I332">
        <v>4</v>
      </c>
      <c r="J332">
        <f t="shared" si="49"/>
        <v>3</v>
      </c>
      <c r="K332">
        <v>14</v>
      </c>
      <c r="L332">
        <f t="shared" si="50"/>
        <v>0</v>
      </c>
      <c r="M332">
        <f t="shared" si="51"/>
        <v>0</v>
      </c>
      <c r="N332">
        <f t="shared" si="52"/>
        <v>0</v>
      </c>
      <c r="O332">
        <f t="shared" si="53"/>
        <v>16</v>
      </c>
    </row>
    <row r="333" spans="1:15">
      <c r="A333">
        <v>1</v>
      </c>
      <c r="E333">
        <f t="shared" si="46"/>
        <v>4</v>
      </c>
      <c r="F333" s="2">
        <f t="shared" si="47"/>
        <v>0</v>
      </c>
      <c r="G333" s="3">
        <f t="shared" si="48"/>
        <v>0</v>
      </c>
      <c r="H333">
        <v>2</v>
      </c>
      <c r="I333">
        <v>4</v>
      </c>
      <c r="J333">
        <f t="shared" si="49"/>
        <v>3</v>
      </c>
      <c r="K333">
        <v>14</v>
      </c>
      <c r="L333">
        <f t="shared" si="50"/>
        <v>0</v>
      </c>
      <c r="M333">
        <f t="shared" si="51"/>
        <v>0</v>
      </c>
      <c r="N333">
        <f t="shared" si="52"/>
        <v>0</v>
      </c>
      <c r="O333">
        <f t="shared" si="53"/>
        <v>16</v>
      </c>
    </row>
    <row r="334" spans="1:15">
      <c r="A334">
        <v>1</v>
      </c>
      <c r="E334">
        <f t="shared" si="46"/>
        <v>4</v>
      </c>
      <c r="F334" s="2">
        <f t="shared" si="47"/>
        <v>0</v>
      </c>
      <c r="G334" s="3">
        <f t="shared" si="48"/>
        <v>0</v>
      </c>
      <c r="H334">
        <v>2</v>
      </c>
      <c r="I334">
        <v>4</v>
      </c>
      <c r="J334">
        <f t="shared" si="49"/>
        <v>3</v>
      </c>
      <c r="K334">
        <v>14</v>
      </c>
      <c r="L334">
        <f t="shared" si="50"/>
        <v>0</v>
      </c>
      <c r="M334">
        <f t="shared" si="51"/>
        <v>0</v>
      </c>
      <c r="N334">
        <f t="shared" si="52"/>
        <v>0</v>
      </c>
      <c r="O334">
        <f t="shared" si="53"/>
        <v>16</v>
      </c>
    </row>
    <row r="335" spans="1:15">
      <c r="A335">
        <v>1</v>
      </c>
      <c r="E335">
        <f t="shared" si="46"/>
        <v>4</v>
      </c>
      <c r="F335" s="2">
        <f t="shared" si="47"/>
        <v>0</v>
      </c>
      <c r="G335" s="3">
        <f t="shared" si="48"/>
        <v>0</v>
      </c>
      <c r="H335">
        <v>2</v>
      </c>
      <c r="I335">
        <v>4</v>
      </c>
      <c r="J335">
        <f t="shared" si="49"/>
        <v>3</v>
      </c>
      <c r="K335">
        <v>14</v>
      </c>
      <c r="L335">
        <f t="shared" si="50"/>
        <v>0</v>
      </c>
      <c r="M335">
        <f t="shared" si="51"/>
        <v>0</v>
      </c>
      <c r="N335">
        <f t="shared" si="52"/>
        <v>0</v>
      </c>
      <c r="O335">
        <f t="shared" si="53"/>
        <v>16</v>
      </c>
    </row>
    <row r="336" spans="1:15">
      <c r="A336">
        <v>1</v>
      </c>
      <c r="E336">
        <f t="shared" si="46"/>
        <v>4</v>
      </c>
      <c r="F336" s="2">
        <f t="shared" si="47"/>
        <v>0</v>
      </c>
      <c r="G336" s="3">
        <f t="shared" si="48"/>
        <v>0</v>
      </c>
      <c r="H336">
        <v>2</v>
      </c>
      <c r="I336">
        <v>4</v>
      </c>
      <c r="J336">
        <f t="shared" si="49"/>
        <v>3</v>
      </c>
      <c r="K336">
        <v>14</v>
      </c>
      <c r="L336">
        <f t="shared" si="50"/>
        <v>0</v>
      </c>
      <c r="M336">
        <f t="shared" si="51"/>
        <v>0</v>
      </c>
      <c r="N336">
        <f t="shared" si="52"/>
        <v>0</v>
      </c>
      <c r="O336">
        <f t="shared" si="53"/>
        <v>16</v>
      </c>
    </row>
    <row r="337" spans="1:15">
      <c r="A337">
        <v>1</v>
      </c>
      <c r="E337">
        <f t="shared" si="46"/>
        <v>4</v>
      </c>
      <c r="F337" s="2">
        <f t="shared" si="47"/>
        <v>0</v>
      </c>
      <c r="G337" s="3">
        <f t="shared" si="48"/>
        <v>0</v>
      </c>
      <c r="H337">
        <v>2</v>
      </c>
      <c r="I337">
        <v>4</v>
      </c>
      <c r="J337">
        <f t="shared" si="49"/>
        <v>3</v>
      </c>
      <c r="K337">
        <v>14</v>
      </c>
      <c r="L337">
        <f t="shared" si="50"/>
        <v>0</v>
      </c>
      <c r="M337">
        <f t="shared" si="51"/>
        <v>0</v>
      </c>
      <c r="N337">
        <f t="shared" si="52"/>
        <v>0</v>
      </c>
      <c r="O337">
        <f t="shared" si="53"/>
        <v>16</v>
      </c>
    </row>
    <row r="338" spans="1:15">
      <c r="A338">
        <v>1</v>
      </c>
      <c r="E338">
        <f t="shared" si="46"/>
        <v>4</v>
      </c>
      <c r="F338" s="2">
        <f t="shared" si="47"/>
        <v>0</v>
      </c>
      <c r="G338" s="3">
        <f t="shared" si="48"/>
        <v>0</v>
      </c>
      <c r="H338">
        <v>2</v>
      </c>
      <c r="I338">
        <v>4</v>
      </c>
      <c r="J338">
        <f t="shared" si="49"/>
        <v>3</v>
      </c>
      <c r="K338">
        <v>14</v>
      </c>
      <c r="L338">
        <f t="shared" si="50"/>
        <v>0</v>
      </c>
      <c r="M338">
        <f t="shared" si="51"/>
        <v>0</v>
      </c>
      <c r="N338">
        <f t="shared" si="52"/>
        <v>0</v>
      </c>
      <c r="O338">
        <f t="shared" si="53"/>
        <v>16</v>
      </c>
    </row>
    <row r="339" spans="1:15">
      <c r="A339">
        <v>1</v>
      </c>
      <c r="E339">
        <f t="shared" si="46"/>
        <v>4</v>
      </c>
      <c r="F339" s="2">
        <f t="shared" si="47"/>
        <v>0</v>
      </c>
      <c r="G339" s="3">
        <f t="shared" si="48"/>
        <v>0</v>
      </c>
      <c r="H339">
        <v>2</v>
      </c>
      <c r="I339">
        <v>4</v>
      </c>
      <c r="J339">
        <f t="shared" si="49"/>
        <v>3</v>
      </c>
      <c r="K339">
        <v>14</v>
      </c>
      <c r="L339">
        <f t="shared" si="50"/>
        <v>0</v>
      </c>
      <c r="M339">
        <f t="shared" si="51"/>
        <v>0</v>
      </c>
      <c r="N339">
        <f t="shared" si="52"/>
        <v>0</v>
      </c>
      <c r="O339">
        <f t="shared" si="53"/>
        <v>16</v>
      </c>
    </row>
    <row r="340" spans="1:15">
      <c r="A340">
        <v>1</v>
      </c>
      <c r="E340">
        <f t="shared" si="46"/>
        <v>4</v>
      </c>
      <c r="F340" s="2">
        <f t="shared" si="47"/>
        <v>0</v>
      </c>
      <c r="G340" s="3">
        <f t="shared" si="48"/>
        <v>0</v>
      </c>
      <c r="H340">
        <v>2</v>
      </c>
      <c r="I340">
        <v>4</v>
      </c>
      <c r="J340">
        <f t="shared" si="49"/>
        <v>3</v>
      </c>
      <c r="K340">
        <v>14</v>
      </c>
      <c r="L340">
        <f t="shared" si="50"/>
        <v>0</v>
      </c>
      <c r="M340">
        <f t="shared" si="51"/>
        <v>0</v>
      </c>
      <c r="N340">
        <f t="shared" si="52"/>
        <v>0</v>
      </c>
      <c r="O340">
        <f t="shared" si="53"/>
        <v>16</v>
      </c>
    </row>
    <row r="341" spans="1:15">
      <c r="A341">
        <v>1</v>
      </c>
      <c r="E341">
        <f t="shared" si="46"/>
        <v>4</v>
      </c>
      <c r="F341" s="2">
        <f t="shared" si="47"/>
        <v>0</v>
      </c>
      <c r="G341" s="3">
        <f t="shared" si="48"/>
        <v>0</v>
      </c>
      <c r="H341">
        <v>2</v>
      </c>
      <c r="I341">
        <v>4</v>
      </c>
      <c r="J341">
        <f t="shared" si="49"/>
        <v>3</v>
      </c>
      <c r="K341">
        <v>14</v>
      </c>
      <c r="L341">
        <f t="shared" si="50"/>
        <v>0</v>
      </c>
      <c r="M341">
        <f t="shared" si="51"/>
        <v>0</v>
      </c>
      <c r="N341">
        <f t="shared" si="52"/>
        <v>0</v>
      </c>
      <c r="O341">
        <f t="shared" si="53"/>
        <v>16</v>
      </c>
    </row>
    <row r="342" spans="1:15">
      <c r="A342">
        <v>1</v>
      </c>
      <c r="E342">
        <f t="shared" si="46"/>
        <v>4</v>
      </c>
      <c r="F342" s="2">
        <f t="shared" si="47"/>
        <v>0</v>
      </c>
      <c r="G342" s="3">
        <f t="shared" si="48"/>
        <v>0</v>
      </c>
      <c r="H342">
        <v>2</v>
      </c>
      <c r="I342">
        <v>4</v>
      </c>
      <c r="J342">
        <f t="shared" si="49"/>
        <v>3</v>
      </c>
      <c r="K342">
        <v>14</v>
      </c>
      <c r="L342">
        <f t="shared" si="50"/>
        <v>0</v>
      </c>
      <c r="M342">
        <f t="shared" si="51"/>
        <v>0</v>
      </c>
      <c r="N342">
        <f t="shared" si="52"/>
        <v>0</v>
      </c>
      <c r="O342">
        <f t="shared" si="53"/>
        <v>16</v>
      </c>
    </row>
    <row r="343" spans="1:15">
      <c r="A343">
        <v>1</v>
      </c>
      <c r="E343">
        <f t="shared" si="46"/>
        <v>4</v>
      </c>
      <c r="F343" s="2">
        <f t="shared" si="47"/>
        <v>0</v>
      </c>
      <c r="G343" s="3">
        <f t="shared" si="48"/>
        <v>0</v>
      </c>
      <c r="H343">
        <v>2</v>
      </c>
      <c r="I343">
        <v>4</v>
      </c>
      <c r="J343">
        <f t="shared" si="49"/>
        <v>3</v>
      </c>
      <c r="K343">
        <v>14</v>
      </c>
      <c r="L343">
        <f t="shared" si="50"/>
        <v>0</v>
      </c>
      <c r="M343">
        <f t="shared" si="51"/>
        <v>0</v>
      </c>
      <c r="N343">
        <f t="shared" si="52"/>
        <v>0</v>
      </c>
      <c r="O343">
        <f t="shared" si="53"/>
        <v>16</v>
      </c>
    </row>
    <row r="344" spans="1:15">
      <c r="A344">
        <v>1</v>
      </c>
      <c r="E344">
        <f t="shared" si="46"/>
        <v>4</v>
      </c>
      <c r="F344" s="2">
        <f t="shared" si="47"/>
        <v>0</v>
      </c>
      <c r="G344" s="3">
        <f t="shared" si="48"/>
        <v>0</v>
      </c>
      <c r="H344">
        <v>2</v>
      </c>
      <c r="I344">
        <v>4</v>
      </c>
      <c r="J344">
        <f t="shared" si="49"/>
        <v>3</v>
      </c>
      <c r="K344">
        <v>14</v>
      </c>
      <c r="L344">
        <f t="shared" si="50"/>
        <v>0</v>
      </c>
      <c r="M344">
        <f t="shared" si="51"/>
        <v>0</v>
      </c>
      <c r="N344">
        <f t="shared" si="52"/>
        <v>0</v>
      </c>
      <c r="O344">
        <f t="shared" si="53"/>
        <v>16</v>
      </c>
    </row>
    <row r="345" spans="1:15">
      <c r="A345">
        <v>1</v>
      </c>
      <c r="E345">
        <f t="shared" si="46"/>
        <v>4</v>
      </c>
      <c r="F345" s="2">
        <f t="shared" si="47"/>
        <v>0</v>
      </c>
      <c r="G345" s="3">
        <f t="shared" si="48"/>
        <v>0</v>
      </c>
      <c r="H345">
        <v>2</v>
      </c>
      <c r="I345">
        <v>4</v>
      </c>
      <c r="J345">
        <f t="shared" si="49"/>
        <v>3</v>
      </c>
      <c r="K345">
        <v>14</v>
      </c>
      <c r="L345">
        <f t="shared" si="50"/>
        <v>0</v>
      </c>
      <c r="M345">
        <f t="shared" si="51"/>
        <v>0</v>
      </c>
      <c r="N345">
        <f t="shared" si="52"/>
        <v>0</v>
      </c>
      <c r="O345">
        <f t="shared" si="53"/>
        <v>16</v>
      </c>
    </row>
    <row r="346" spans="1:15">
      <c r="A346">
        <v>1</v>
      </c>
      <c r="E346">
        <f t="shared" si="46"/>
        <v>4</v>
      </c>
      <c r="F346" s="2">
        <f t="shared" si="47"/>
        <v>0</v>
      </c>
      <c r="G346" s="3">
        <f t="shared" si="48"/>
        <v>0</v>
      </c>
      <c r="H346">
        <v>2</v>
      </c>
      <c r="I346">
        <v>4</v>
      </c>
      <c r="J346">
        <f t="shared" si="49"/>
        <v>3</v>
      </c>
      <c r="K346">
        <v>14</v>
      </c>
      <c r="L346">
        <f t="shared" si="50"/>
        <v>0</v>
      </c>
      <c r="M346">
        <f t="shared" si="51"/>
        <v>0</v>
      </c>
      <c r="N346">
        <f t="shared" si="52"/>
        <v>0</v>
      </c>
      <c r="O346">
        <f t="shared" si="53"/>
        <v>16</v>
      </c>
    </row>
    <row r="347" spans="1:15">
      <c r="A347">
        <v>1</v>
      </c>
      <c r="E347">
        <f t="shared" si="46"/>
        <v>4</v>
      </c>
      <c r="F347" s="2">
        <f t="shared" si="47"/>
        <v>0</v>
      </c>
      <c r="G347" s="3">
        <f t="shared" si="48"/>
        <v>0</v>
      </c>
      <c r="H347">
        <v>2</v>
      </c>
      <c r="I347">
        <v>4</v>
      </c>
      <c r="J347">
        <f t="shared" si="49"/>
        <v>3</v>
      </c>
      <c r="K347">
        <v>14</v>
      </c>
      <c r="L347">
        <f t="shared" si="50"/>
        <v>0</v>
      </c>
      <c r="M347">
        <f t="shared" si="51"/>
        <v>0</v>
      </c>
      <c r="N347">
        <f t="shared" si="52"/>
        <v>0</v>
      </c>
      <c r="O347">
        <f t="shared" si="53"/>
        <v>16</v>
      </c>
    </row>
    <row r="348" spans="1:15">
      <c r="A348">
        <v>1</v>
      </c>
      <c r="E348">
        <f t="shared" si="46"/>
        <v>4</v>
      </c>
      <c r="F348" s="2">
        <f t="shared" si="47"/>
        <v>0</v>
      </c>
      <c r="G348" s="3">
        <f t="shared" si="48"/>
        <v>0</v>
      </c>
      <c r="H348">
        <v>2</v>
      </c>
      <c r="I348">
        <v>4</v>
      </c>
      <c r="J348">
        <f t="shared" si="49"/>
        <v>3</v>
      </c>
      <c r="K348">
        <v>14</v>
      </c>
      <c r="L348">
        <f t="shared" si="50"/>
        <v>0</v>
      </c>
      <c r="M348">
        <f t="shared" si="51"/>
        <v>0</v>
      </c>
      <c r="N348">
        <f t="shared" si="52"/>
        <v>0</v>
      </c>
      <c r="O348">
        <f t="shared" si="53"/>
        <v>16</v>
      </c>
    </row>
    <row r="349" spans="1:15">
      <c r="A349">
        <v>1</v>
      </c>
      <c r="E349">
        <f t="shared" si="46"/>
        <v>4</v>
      </c>
      <c r="F349" s="2">
        <f t="shared" si="47"/>
        <v>0</v>
      </c>
      <c r="G349" s="3">
        <f t="shared" si="48"/>
        <v>0</v>
      </c>
      <c r="H349">
        <v>2</v>
      </c>
      <c r="I349">
        <v>4</v>
      </c>
      <c r="J349">
        <f t="shared" si="49"/>
        <v>3</v>
      </c>
      <c r="K349">
        <v>14</v>
      </c>
      <c r="L349">
        <f t="shared" si="50"/>
        <v>0</v>
      </c>
      <c r="M349">
        <f t="shared" si="51"/>
        <v>0</v>
      </c>
      <c r="N349">
        <f t="shared" si="52"/>
        <v>0</v>
      </c>
      <c r="O349">
        <f t="shared" si="53"/>
        <v>16</v>
      </c>
    </row>
    <row r="350" spans="1:15">
      <c r="A350">
        <v>1</v>
      </c>
      <c r="E350">
        <f t="shared" si="46"/>
        <v>4</v>
      </c>
      <c r="F350" s="2">
        <f t="shared" si="47"/>
        <v>0</v>
      </c>
      <c r="G350" s="3">
        <f t="shared" si="48"/>
        <v>0</v>
      </c>
      <c r="H350">
        <v>2</v>
      </c>
      <c r="I350">
        <v>4</v>
      </c>
      <c r="J350">
        <f t="shared" si="49"/>
        <v>3</v>
      </c>
      <c r="K350">
        <v>14</v>
      </c>
      <c r="L350">
        <f t="shared" si="50"/>
        <v>0</v>
      </c>
      <c r="M350">
        <f t="shared" si="51"/>
        <v>0</v>
      </c>
      <c r="N350">
        <f t="shared" si="52"/>
        <v>0</v>
      </c>
      <c r="O350">
        <f t="shared" si="53"/>
        <v>16</v>
      </c>
    </row>
    <row r="351" spans="1:15">
      <c r="A351">
        <v>1</v>
      </c>
      <c r="E351">
        <f t="shared" si="46"/>
        <v>4</v>
      </c>
      <c r="F351" s="2">
        <f t="shared" si="47"/>
        <v>0</v>
      </c>
      <c r="G351" s="3">
        <f t="shared" si="48"/>
        <v>0</v>
      </c>
      <c r="H351">
        <v>2</v>
      </c>
      <c r="I351">
        <v>4</v>
      </c>
      <c r="J351">
        <f t="shared" si="49"/>
        <v>3</v>
      </c>
      <c r="K351">
        <v>14</v>
      </c>
      <c r="L351">
        <f t="shared" si="50"/>
        <v>0</v>
      </c>
      <c r="M351">
        <f t="shared" si="51"/>
        <v>0</v>
      </c>
      <c r="N351">
        <f t="shared" si="52"/>
        <v>0</v>
      </c>
      <c r="O351">
        <f t="shared" si="53"/>
        <v>16</v>
      </c>
    </row>
    <row r="352" spans="1:15">
      <c r="A352">
        <v>1</v>
      </c>
      <c r="E352">
        <f t="shared" si="46"/>
        <v>4</v>
      </c>
      <c r="F352" s="2">
        <f t="shared" si="47"/>
        <v>0</v>
      </c>
      <c r="G352" s="3">
        <f t="shared" si="48"/>
        <v>0</v>
      </c>
      <c r="H352">
        <v>2</v>
      </c>
      <c r="I352">
        <v>4</v>
      </c>
      <c r="J352">
        <f t="shared" si="49"/>
        <v>3</v>
      </c>
      <c r="K352">
        <v>14</v>
      </c>
      <c r="L352">
        <f t="shared" si="50"/>
        <v>0</v>
      </c>
      <c r="M352">
        <f t="shared" si="51"/>
        <v>0</v>
      </c>
      <c r="N352">
        <f t="shared" si="52"/>
        <v>0</v>
      </c>
      <c r="O352">
        <f t="shared" si="53"/>
        <v>16</v>
      </c>
    </row>
    <row r="353" spans="1:15">
      <c r="A353">
        <v>1</v>
      </c>
      <c r="E353">
        <f t="shared" si="46"/>
        <v>4</v>
      </c>
      <c r="F353" s="2">
        <f t="shared" si="47"/>
        <v>0</v>
      </c>
      <c r="G353" s="3">
        <f t="shared" si="48"/>
        <v>0</v>
      </c>
      <c r="H353">
        <v>2</v>
      </c>
      <c r="I353">
        <v>4</v>
      </c>
      <c r="J353">
        <f t="shared" si="49"/>
        <v>3</v>
      </c>
      <c r="K353">
        <v>14</v>
      </c>
      <c r="L353">
        <f t="shared" si="50"/>
        <v>0</v>
      </c>
      <c r="M353">
        <f t="shared" si="51"/>
        <v>0</v>
      </c>
      <c r="N353">
        <f t="shared" si="52"/>
        <v>0</v>
      </c>
      <c r="O353">
        <f t="shared" si="53"/>
        <v>16</v>
      </c>
    </row>
    <row r="354" spans="1:15">
      <c r="A354">
        <v>1</v>
      </c>
      <c r="E354">
        <f t="shared" si="46"/>
        <v>4</v>
      </c>
      <c r="F354" s="2">
        <f t="shared" si="47"/>
        <v>0</v>
      </c>
      <c r="G354" s="3">
        <f t="shared" si="48"/>
        <v>0</v>
      </c>
      <c r="H354">
        <v>2</v>
      </c>
      <c r="I354">
        <v>4</v>
      </c>
      <c r="J354">
        <f t="shared" si="49"/>
        <v>3</v>
      </c>
      <c r="K354">
        <v>14</v>
      </c>
      <c r="L354">
        <f t="shared" si="50"/>
        <v>0</v>
      </c>
      <c r="M354">
        <f t="shared" si="51"/>
        <v>0</v>
      </c>
      <c r="N354">
        <f t="shared" si="52"/>
        <v>0</v>
      </c>
      <c r="O354">
        <f t="shared" si="53"/>
        <v>16</v>
      </c>
    </row>
    <row r="355" spans="1:15">
      <c r="A355">
        <v>1</v>
      </c>
      <c r="E355">
        <f t="shared" si="46"/>
        <v>4</v>
      </c>
      <c r="F355" s="2">
        <f t="shared" si="47"/>
        <v>0</v>
      </c>
      <c r="G355" s="3">
        <f t="shared" si="48"/>
        <v>0</v>
      </c>
      <c r="H355">
        <v>2</v>
      </c>
      <c r="I355">
        <v>4</v>
      </c>
      <c r="J355">
        <f t="shared" si="49"/>
        <v>3</v>
      </c>
      <c r="K355">
        <v>14</v>
      </c>
      <c r="L355">
        <f t="shared" si="50"/>
        <v>0</v>
      </c>
      <c r="M355">
        <f t="shared" si="51"/>
        <v>0</v>
      </c>
      <c r="N355">
        <f t="shared" si="52"/>
        <v>0</v>
      </c>
      <c r="O355">
        <f t="shared" si="53"/>
        <v>16</v>
      </c>
    </row>
    <row r="356" spans="1:15">
      <c r="A356">
        <v>1</v>
      </c>
      <c r="E356">
        <f t="shared" si="46"/>
        <v>4</v>
      </c>
      <c r="F356" s="2">
        <f t="shared" si="47"/>
        <v>0</v>
      </c>
      <c r="G356" s="3">
        <f t="shared" si="48"/>
        <v>0</v>
      </c>
      <c r="H356">
        <v>2</v>
      </c>
      <c r="I356">
        <v>4</v>
      </c>
      <c r="J356">
        <f t="shared" si="49"/>
        <v>3</v>
      </c>
      <c r="K356">
        <v>14</v>
      </c>
      <c r="L356">
        <f t="shared" si="50"/>
        <v>0</v>
      </c>
      <c r="M356">
        <f t="shared" si="51"/>
        <v>0</v>
      </c>
      <c r="N356">
        <f t="shared" si="52"/>
        <v>0</v>
      </c>
      <c r="O356">
        <f t="shared" si="53"/>
        <v>16</v>
      </c>
    </row>
    <row r="357" spans="1:15">
      <c r="A357">
        <v>1</v>
      </c>
      <c r="E357">
        <f t="shared" si="46"/>
        <v>4</v>
      </c>
      <c r="F357" s="2">
        <f t="shared" si="47"/>
        <v>0</v>
      </c>
      <c r="G357" s="3">
        <f t="shared" si="48"/>
        <v>0</v>
      </c>
      <c r="H357">
        <v>2</v>
      </c>
      <c r="I357">
        <v>4</v>
      </c>
      <c r="J357">
        <f t="shared" si="49"/>
        <v>3</v>
      </c>
      <c r="K357">
        <v>14</v>
      </c>
      <c r="L357">
        <f t="shared" si="50"/>
        <v>0</v>
      </c>
      <c r="M357">
        <f t="shared" si="51"/>
        <v>0</v>
      </c>
      <c r="N357">
        <f t="shared" si="52"/>
        <v>0</v>
      </c>
      <c r="O357">
        <f t="shared" si="53"/>
        <v>16</v>
      </c>
    </row>
    <row r="358" spans="1:15">
      <c r="A358">
        <v>1</v>
      </c>
      <c r="E358">
        <f t="shared" si="46"/>
        <v>4</v>
      </c>
      <c r="F358" s="2">
        <f t="shared" si="47"/>
        <v>0</v>
      </c>
      <c r="G358" s="3">
        <f t="shared" si="48"/>
        <v>0</v>
      </c>
      <c r="H358">
        <v>2</v>
      </c>
      <c r="I358">
        <v>4</v>
      </c>
      <c r="J358">
        <f t="shared" si="49"/>
        <v>3</v>
      </c>
      <c r="K358">
        <v>14</v>
      </c>
      <c r="L358">
        <f t="shared" si="50"/>
        <v>0</v>
      </c>
      <c r="M358">
        <f t="shared" si="51"/>
        <v>0</v>
      </c>
      <c r="N358">
        <f t="shared" si="52"/>
        <v>0</v>
      </c>
      <c r="O358">
        <f t="shared" si="53"/>
        <v>16</v>
      </c>
    </row>
    <row r="359" spans="1:15">
      <c r="A359">
        <v>1</v>
      </c>
      <c r="E359">
        <f t="shared" si="46"/>
        <v>4</v>
      </c>
      <c r="F359" s="2">
        <f t="shared" si="47"/>
        <v>0</v>
      </c>
      <c r="G359" s="3">
        <f t="shared" si="48"/>
        <v>0</v>
      </c>
      <c r="H359">
        <v>2</v>
      </c>
      <c r="I359">
        <v>4</v>
      </c>
      <c r="J359">
        <f t="shared" si="49"/>
        <v>3</v>
      </c>
      <c r="K359">
        <v>14</v>
      </c>
      <c r="L359">
        <f t="shared" si="50"/>
        <v>0</v>
      </c>
      <c r="M359">
        <f t="shared" si="51"/>
        <v>0</v>
      </c>
      <c r="N359">
        <f t="shared" si="52"/>
        <v>0</v>
      </c>
      <c r="O359">
        <f t="shared" si="53"/>
        <v>16</v>
      </c>
    </row>
    <row r="360" spans="1:15">
      <c r="A360">
        <v>1</v>
      </c>
      <c r="E360">
        <f t="shared" si="46"/>
        <v>4</v>
      </c>
      <c r="F360" s="2">
        <f t="shared" si="47"/>
        <v>0</v>
      </c>
      <c r="G360" s="3">
        <f t="shared" si="48"/>
        <v>0</v>
      </c>
      <c r="H360">
        <v>2</v>
      </c>
      <c r="I360">
        <v>4</v>
      </c>
      <c r="J360">
        <f t="shared" si="49"/>
        <v>3</v>
      </c>
      <c r="K360">
        <v>14</v>
      </c>
      <c r="L360">
        <f t="shared" si="50"/>
        <v>0</v>
      </c>
      <c r="M360">
        <f t="shared" si="51"/>
        <v>0</v>
      </c>
      <c r="N360">
        <f t="shared" si="52"/>
        <v>0</v>
      </c>
      <c r="O360">
        <f t="shared" si="53"/>
        <v>16</v>
      </c>
    </row>
    <row r="361" spans="1:15">
      <c r="A361">
        <v>1</v>
      </c>
      <c r="E361">
        <f t="shared" si="46"/>
        <v>4</v>
      </c>
      <c r="F361" s="2">
        <f t="shared" si="47"/>
        <v>0</v>
      </c>
      <c r="G361" s="3">
        <f t="shared" si="48"/>
        <v>0</v>
      </c>
      <c r="H361">
        <v>2</v>
      </c>
      <c r="I361">
        <v>4</v>
      </c>
      <c r="J361">
        <f t="shared" si="49"/>
        <v>3</v>
      </c>
      <c r="K361">
        <v>14</v>
      </c>
      <c r="L361">
        <f t="shared" si="50"/>
        <v>0</v>
      </c>
      <c r="M361">
        <f t="shared" si="51"/>
        <v>0</v>
      </c>
      <c r="N361">
        <f t="shared" si="52"/>
        <v>0</v>
      </c>
      <c r="O361">
        <f t="shared" si="53"/>
        <v>16</v>
      </c>
    </row>
    <row r="362" spans="1:15">
      <c r="A362">
        <v>1</v>
      </c>
      <c r="E362">
        <f t="shared" si="46"/>
        <v>4</v>
      </c>
      <c r="F362" s="2">
        <f t="shared" si="47"/>
        <v>0</v>
      </c>
      <c r="G362" s="3">
        <f t="shared" si="48"/>
        <v>0</v>
      </c>
      <c r="H362">
        <v>2</v>
      </c>
      <c r="I362">
        <v>4</v>
      </c>
      <c r="J362">
        <f t="shared" si="49"/>
        <v>3</v>
      </c>
      <c r="K362">
        <v>14</v>
      </c>
      <c r="L362">
        <f t="shared" si="50"/>
        <v>0</v>
      </c>
      <c r="M362">
        <f t="shared" si="51"/>
        <v>0</v>
      </c>
      <c r="N362">
        <f t="shared" si="52"/>
        <v>0</v>
      </c>
      <c r="O362">
        <f t="shared" si="53"/>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LM Assessment</vt:lpstr>
      <vt:lpstr>Score</vt:lpstr>
      <vt:lpstr>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Rajani Bharati</cp:lastModifiedBy>
  <dcterms:created xsi:type="dcterms:W3CDTF">2020-08-09T05:04:07Z</dcterms:created>
  <dcterms:modified xsi:type="dcterms:W3CDTF">2021-05-17T19:52:19Z</dcterms:modified>
</cp:coreProperties>
</file>