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25"/>
  <workbookPr defaultThemeVersion="202300"/>
  <mc:AlternateContent xmlns:mc="http://schemas.openxmlformats.org/markup-compatibility/2006">
    <mc:Choice Requires="x15">
      <x15ac:absPath xmlns:x15ac="http://schemas.microsoft.com/office/spreadsheetml/2010/11/ac" url="/Users/MMuin/Desktop/Value-based payment partnership readiness tools/"/>
    </mc:Choice>
  </mc:AlternateContent>
  <xr:revisionPtr revIDLastSave="0" documentId="8_{C36BD2B6-FB88-1B4B-97C2-BE997BF6D70F}" xr6:coauthVersionLast="47" xr6:coauthVersionMax="47" xr10:uidLastSave="{00000000-0000-0000-0000-000000000000}"/>
  <bookViews>
    <workbookView xWindow="22980" yWindow="-3440" windowWidth="38400" windowHeight="21000" xr2:uid="{E58A7AC1-43E2-4BC4-9D58-F95FB1C2E6AD}"/>
  </bookViews>
  <sheets>
    <sheet name="Read me" sheetId="1" r:id="rId1"/>
    <sheet name="Strategic assessment" sheetId="14" r:id="rId2"/>
    <sheet name="Operational assessment" sheetId="4" r:id="rId3"/>
    <sheet name="Governance assessment" sheetId="5" r:id="rId4"/>
    <sheet name="Recommendations" sheetId="12" r:id="rId5"/>
    <sheet name="Recommendation Inputs" sheetId="15" state="hidden"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10" i="5" l="1" a="1"/>
  <c r="C110" i="5" s="1"/>
  <c r="C4" i="12" s="1"/>
  <c r="C176" i="4" a="1"/>
  <c r="C176" i="4" s="1"/>
  <c r="B4" i="12" s="1"/>
  <c r="C112" i="14" a="1"/>
  <c r="C112" i="14" s="1"/>
  <c r="A4" i="12" s="1"/>
  <c r="D5" i="12" l="1"/>
  <c r="E13" i="12"/>
  <c r="E5" i="12"/>
  <c r="D4" i="12"/>
  <c r="E12" i="12"/>
  <c r="E4" i="12"/>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<sst xmlns="http://schemas.openxmlformats.org/spreadsheetml/2006/main" count="232" uniqueCount="199">
  <si>
    <t>Purpose</t>
  </si>
  <si>
    <r>
      <t>Instructions</t>
    </r>
    <r>
      <rPr>
        <sz val="12"/>
        <color rgb="FF000000"/>
        <rFont val="Aptos"/>
        <family val="2"/>
      </rPr>
      <t> </t>
    </r>
  </si>
  <si>
    <t>Use EHR-generated reports to find answers about:  </t>
  </si>
  <si>
    <t>Questions</t>
  </si>
  <si>
    <t>Assessment</t>
  </si>
  <si>
    <t>1.1 How many physicians are currently in your practice? </t>
  </si>
  <si>
    <t>Emerging: ★★★</t>
  </si>
  <si>
    <r>
      <t>1.5 What is the composition of your practice's payer mix?</t>
    </r>
    <r>
      <rPr>
        <sz val="12"/>
        <color rgb="FF000000"/>
        <rFont val="Aptos"/>
        <family val="2"/>
      </rPr>
      <t> </t>
    </r>
  </si>
  <si>
    <t>Developing: ★★★★</t>
  </si>
  <si>
    <r>
      <t>1.9 What is your practice's current level of participation in VBC arrangements?</t>
    </r>
    <r>
      <rPr>
        <sz val="12"/>
        <color rgb="FF000000"/>
        <rFont val="Aptos"/>
        <family val="2"/>
      </rPr>
      <t> </t>
    </r>
  </si>
  <si>
    <t xml:space="preserve">2.1 How effectively does your practice monitor cost and utilization metrics to evaluate care delivery improvements?  </t>
  </si>
  <si>
    <r>
      <rPr>
        <b/>
        <sz val="12"/>
        <color theme="1"/>
        <rFont val="Aptos"/>
        <family val="2"/>
      </rPr>
      <t>Emerging</t>
    </r>
    <r>
      <rPr>
        <sz val="12"/>
        <color theme="1"/>
        <rFont val="Aptos"/>
        <family val="2"/>
      </rPr>
      <t xml:space="preserve">: No (end assessment) 
</t>
    </r>
    <r>
      <rPr>
        <b/>
        <sz val="12"/>
        <color theme="1"/>
        <rFont val="Aptos"/>
        <family val="2"/>
      </rPr>
      <t>Advanced</t>
    </r>
    <r>
      <rPr>
        <sz val="12"/>
        <color theme="1"/>
        <rFont val="Aptos"/>
        <family val="2"/>
      </rPr>
      <t>: Yes (proceed to next question)</t>
    </r>
    <r>
      <rPr>
        <b/>
        <sz val="12"/>
        <color theme="1"/>
        <rFont val="Aptos"/>
        <family val="2"/>
      </rPr>
      <t xml:space="preserve"> </t>
    </r>
  </si>
  <si>
    <t>Strategic </t>
  </si>
  <si>
    <t>Operational </t>
  </si>
  <si>
    <t>Governance </t>
  </si>
  <si>
    <t>Value-Based Care (VBC) Participation Assessment: Recommendation Inputs</t>
  </si>
  <si>
    <t>Primary Recommendation Inputs:</t>
  </si>
  <si>
    <t>Participation Options Inputs:</t>
  </si>
  <si>
    <t>Next Steps Inputs:</t>
  </si>
  <si>
    <t>Your practice needs comprehensive support in all areas, from understanding value-based care basics to setting up proper data systems and governance. Start with education and foundational support before taking on financial risk.</t>
  </si>
  <si>
    <t>Join CIN or work with Enabler/Aggregator for comprehensive practice transformation support including training, technology, and care coordination</t>
  </si>
  <si>
    <t xml:space="preserve">• Survey local CINs and enablers - request information packets and capability overviews 
• Schedule 3-4 introductory meetings to understand service offerings 
• Focus on comprehensive education and training programs for staff and physicians 
• Start with observation/learning phase before committing to contracts </t>
  </si>
  <si>
    <t>You have some administrative structure in place but need comprehensive help understanding your local VBC opportunities and improving day-to-day operations. Work on payer relationships and care delivery processes while leveraging your administrative strengths.</t>
  </si>
  <si>
    <t>Join CIN for comprehensive transformation or Enabler/Aggregator for complete support services, leveraging existing administrative capabilities</t>
  </si>
  <si>
    <t xml:space="preserve">• Leverage administrative strengths to evaluate partnership options systematically 
• Research local CINs and enablers with strong operational focus 
• Use existing administrative processes to track and measure early VBC engagement 
• Schedule leadership meetings to align on VBC strategy </t>
  </si>
  <si>
    <t>You have some operational capability but need comprehensive market and governance help. Your clinical operations provide a foundation, but you need guidance on payer relationships and administrative oversight.</t>
  </si>
  <si>
    <t>Join CIN for comprehensive transformation with emphasis on governance and market strategy, or work with Enabler/Aggregator for complete support services</t>
  </si>
  <si>
    <t xml:space="preserve">• Build on existing operational strengths while addressing governance gaps 
• Survey local CINs and enablers with strong governance and market expertise 
• Implement basic governance structures to prepare for partnership evaluation 
• Use operational capabilities to demonstrate readiness to potential partners </t>
  </si>
  <si>
    <t>You have some understanding of the VBC landscape in your area but need comprehensive operational and governance help. Your strategic insights are valuable but require operational and administrative systems to execute effectively.</t>
  </si>
  <si>
    <t>Join CIN for comprehensive transformation or work with Enabler/Aggregator for complete support services, emphasizing operational and governance development</t>
  </si>
  <si>
    <t xml:space="preserve">• Use market knowledge to identify the best partnership opportunities 
• Survey local CINs and enablers with strong operational and governance support 
• Issue an RFP if considering an enabler/aggregator 
• Apply strategic understanding to evaluate potential partners' market positioning </t>
  </si>
  <si>
    <t>You have solid operations and administration but need payer strategy development. Focus on building payer relationships while leveraging your internal strengths.</t>
  </si>
  <si>
    <t>Join Provider Coalition specifically designed to improve bargaining power with insurance companies, or work with MSO for payer negotiation support</t>
  </si>
  <si>
    <t xml:space="preserve">• Research local provider coalitions and their track record with payer negotiations 
• Map current payer mix and identify top 3 payers by revenue for targeted outreach 
• Evaluate MSO service offerings for contract negotiation and market positioning 
• Use operational strength to demonstrate value to potential coalition partners </t>
  </si>
  <si>
    <t>You have some understanding of the VBC landscape in your area and administration but need clinical and operational improvements. Focus on care management, data systems, and clinical processes while maintaining strategic momentum.</t>
  </si>
  <si>
    <t>Work with Technology enablers, EHR optimization vendors, and care management vendors to build operational capabilities</t>
  </si>
  <si>
    <t xml:space="preserve">• Assess current EHR capabilities and identify specific operational gaps 
• Get quotes for population health platforms from 3 vendors 
• Identify care management needs and evaluate specialized vendors 
• Use administrative strength to manage vendor relationships and implementations </t>
  </si>
  <si>
    <t>You have some understanding of the VBC landscape in your area and a good operational foundation but need governance and compliance systems. Focus on administrative oversight, compliance monitoring, and governance structures for advanced contracts.</t>
  </si>
  <si>
    <t>Work with MSO for compliance and governance support, or use selective administrative vendors for specific governance needs</t>
  </si>
  <si>
    <t xml:space="preserve">• Evaluate MSO comprehensive packages for governance and compliance 
• Identify specific administrative gaps in current governance structure 
• Review compliance requirements for target VBC contracts 
• Establish board governance processes for VBC decision-making </t>
  </si>
  <si>
    <t>You have a strong foundation across all areas and are ready for selective improvements and moderate VBC participation. Focus on identifying specific capability gaps and pursuing upside-only contracts while building toward risk-sharing arrangements.</t>
  </si>
  <si>
    <t>Pursue upside-only VBC contracts with existing payers, work with targeted vendors for specific gaps, consider specialty administrative support for VBC management</t>
  </si>
  <si>
    <t xml:space="preserve">• Identify specific capability gaps through detailed assessment 
• Pursue upside-only VBC contracts (no downside risk) to gain experience 
• Consider selective vendor partnerships for targeted improvements 
• Begin building reserves and capabilities for future risk-sharing </t>
  </si>
  <si>
    <t>You have excellent strategic position with good operations and governance, approaching readiness for sophisticated contracts. Focus on enhancing remaining capabilities and preparing for moderate-risk VBC arrangements.</t>
  </si>
  <si>
    <t>Initiate direct payer discussions for moderate risk contracts, work with advanced technology platforms, engage specialty VBC enablers for sophisticated arrangements</t>
  </si>
  <si>
    <t xml:space="preserve">• Initiate payer discussions for moderate risk-sharing contracts 
• Evaluate advanced technology solutions for remaining operational gaps 
• Prepare financial and operational systems for two-sided risk contracts 
• Consider ACO participation or formation for enhanced market position </t>
  </si>
  <si>
    <t>You have excellent operations with good strategic and governance position, approaching readiness for sophisticated contracts. Leverage operational excellence while strengthening strategic and governance capabilities.</t>
  </si>
  <si>
    <t>Pursue moderate risk VBC contracts leveraging operational strengths, work with advanced technology platforms, engage specialty VBC enablers</t>
  </si>
  <si>
    <t xml:space="preserve">• Focus on strategic partnerships that leverage operational excellence 
• Enhance governance capabilities to match operational sophistication 
• Use operational data to demonstrate value to potential risk-sharing partners </t>
  </si>
  <si>
    <t>You have excellent governance with good strategic and operational foundation, approaching readiness for sophisticated contracts. Use governance strength to guide strategic and operational enhancements.</t>
  </si>
  <si>
    <t>Leverage governance strength for moderate risk contracts, work with advanced technology platforms, engage specialty VBC enablers for governance-led arrangements</t>
  </si>
  <si>
    <t xml:space="preserve">• Leverage governance strength to evaluate and select advanced partnerships 
• Enhance strategic capabilities using existing governance framework 
• Prepare for advanced VBC models with governance oversight 
• Use governance expertise to structure risk-sharing arrangements </t>
  </si>
  <si>
    <t>You have excellent strategic and operational capabilities with good governance, approaching readiness for sophisticated contracts. Strengthen governance systems to match strategic and operational excellence.</t>
  </si>
  <si>
    <t>Pursue moderate risk contracts with strong strategic/operational foundation, work with advanced technology platforms, prepare for full risk arrangements</t>
  </si>
  <si>
    <t xml:space="preserve">• Strengthen governance systems to match strategic/operational capabilities 
• Pursue moderate risk contracts using strategic and operational strengths 
• Prepare for full risk arrangements with enhanced governance 
• Consider direct ACO formation or leadership roles </t>
  </si>
  <si>
    <t>You have excellent strategic and governance capabilities with good operations, approaching readiness for sophisticated contracts. Enhance operational capabilities to match strategic and governance excellence.</t>
  </si>
  <si>
    <t>Pursue moderate risk contracts leveraging strategic/governance strengths, enhance operational capabilities, prepare for full risk arrangements</t>
  </si>
  <si>
    <t xml:space="preserve">• Enhance operational capabilities using strategic and governance framework 
• Pursue moderate risk contracts with strong strategic oversight 
• Prepare for full risk arrangements with operational enhancement plan 
• Consider market leadership roles in VBC development </t>
  </si>
  <si>
    <t>You have excellent operational and governance capabilities with good strategic position, approaching readiness for sophisticated contracts. Strengthen strategic position to match operational and governance excellence.</t>
  </si>
  <si>
    <t>Pursue moderate risk contracts with operational/governance excellence, strengthen strategic position, prepare for full risk arrangements</t>
  </si>
  <si>
    <t xml:space="preserve">• Strengthen strategic market position using operational and governance strengths 
• Pursue moderate risk contracts with strong operational foundation 
• Prepare for full risk arrangements with strategic enhancement 
• Use operational excellence to attract strategic partnership opportunities </t>
  </si>
  <si>
    <t>You have excellent capabilities across all areas and are ready for sophisticated VBC arrangements including full financial risk. You can pursue direct payer relationships, ACO participation, and comprehensive risk-sharing arrangements.</t>
  </si>
  <si>
    <t>Direct payer relationships with Medicare Advantage plans, Medicaid managed care organizations, or commercial insurers; risk-bearing entities like ACOs where you can share in both savings and losses; advanced VBC platforms for comprehensive management</t>
  </si>
  <si>
    <t xml:space="preserve">• Initiate direct payer discussions for full risk-sharing contracts 
• Explore ACO formation or leadership opportunities 
• Review comprehensive risk-sharing contract options 
• Consider market leadership role in advancing local VBC adoption </t>
  </si>
  <si>
    <t>You have excellent governance with emerging strategic and operational capabilities. Use governance strength to systematically address strategic and operational gaps  while building toward comprehensive VBC readiness. Focus on using administrative excellence to guide capability development.</t>
  </si>
  <si>
    <t>Work with governance-focused enablers and MSOs that can leverage administrative strength to build strategic and operational capabilities, or join CINs with strong governance frameworks</t>
  </si>
  <si>
    <t xml:space="preserve">• Use governance expertise to create systematic capability development plan 
• Leverage administrative strength to evaluate and select strategic and operational enhancement partners 
• Apply governance framework to guide phased VBC capability building </t>
  </si>
  <si>
    <t>You have excellent operational capabilities but need comprehensive strategic and governance support. Use operational strength as foundation while building strategic market position and administrative oversight capabilities.</t>
  </si>
  <si>
    <t>Work with technology enablers that can build on operational excellence, join CINs with strong strategic positioning, or partner with MSOs for governance support</t>
  </si>
  <si>
    <t xml:space="preserve">• Use operational data to demonstrate value to potential strategic partners 
• Build governance systems to match operational sophistication 
• Leverage operational capabilities to access advanced VBC partnerships 
• Apply clinical excellence to attract strategic market opportunities </t>
  </si>
  <si>
    <t>You have excellent strategic position but need comprehensive operational and governance development. Use local VBC environment understanding and strategic insights to guide systematic capability building in operations and administration.</t>
  </si>
  <si>
    <t>Join strategically-focused CINs or work with enablers that can build operational and governance capabilities around strategic strengths</t>
  </si>
  <si>
    <t xml:space="preserve">• Use strategic insights to identify best operational and governance enhancement partners 
• Apply local VBC environment knowledge to prioritize capability development sequence 
• Leverage strategic position to attract comprehensive support partnerships </t>
  </si>
  <si>
    <t>You have excellent operational and governance capabilities but lack strategic market positioning. Focus on payer relationships and strategic planning while leveraging existing operational and administrative strengths.</t>
  </si>
  <si>
    <t xml:space="preserve">Pursue moderate risk contracts leveraging operational/governance strengths, work with strategic consultants or market-focused enablers, join provider coalitions </t>
  </si>
  <si>
    <t xml:space="preserve">• Use operational excellence to demonstrate value to strategic partners 
• Leverage combined capabilities to pursue targeted strategic partnerships </t>
  </si>
  <si>
    <t>You have excellent strategic and governance capabilities but need operational development. Use strategic insights and governance framework to systematically enhance operational capabilities and care delivery processes.</t>
  </si>
  <si>
    <t>Work with operational technology vendors and care management companies, leverage strategic position for operational partnerships, use governance strength for vendor management</t>
  </si>
  <si>
    <t xml:space="preserve">• Use governance structure to manage operational enhancement partnerships 
• Leverage strategic position to access advanced operational solutions 
• Build operational capabilities with strategic and governance oversight </t>
  </si>
  <si>
    <t>You have excellent strategic and operational capabilities but need governance development. Build administrative oversight and compliance systems to match strategic and operational sophistication for advanced VBC participation.</t>
  </si>
  <si>
    <t>Work with governance-focused MSOs or administrative support vendors, pursue moderate risk contracts with governance enhancement, focus on compliance and oversight development</t>
  </si>
  <si>
    <t xml:space="preserve">• Build governance systems to match strategic/operational sophistication 
• Prepare governance framework for advanced VBC arrangements 
• Consider governance enhancement before pursuing full risk contracts </t>
  </si>
  <si>
    <t>You have excellent governance with developing operational capabilities but need strategic development. Use governance strength to guide strategic payer relationship development while continuing operational enhancements.</t>
  </si>
  <si>
    <t>Join CINs with strong strategic focus, work with enablers that have strong relationships with your local payers while leveraging governance and operational foundation</t>
  </si>
  <si>
    <t xml:space="preserve">• Use operational foundation to support strategic development 
• Leverage governance expertise to evaluate strategic partnerships 
• Build strategic capabilities with governance oversight </t>
  </si>
  <si>
    <t>You have excellent operational capabilities with developing governance but need strategic development. Build payer relationships while enhancing governance systems.</t>
  </si>
  <si>
    <t xml:space="preserve">Work with strategically-focused enablers that can build on operational excellence, join provider coalitions </t>
  </si>
  <si>
    <t xml:space="preserve">• Use operational excellence to demonstrate strategic value 
• Leverage operational capabilities for strategic partnerships 
• Focus on building payer relationships </t>
  </si>
  <si>
    <t>You have excellent operational capabilities with developing strategic position but need governance development. Focus on administrative systems and payer relationship positioning while leveraging operational excellence.</t>
  </si>
  <si>
    <t>Work with governance-focused vendors and strategic market enablers, leverage operational strength for comprehensive partnerships</t>
  </si>
  <si>
    <t xml:space="preserve">• Use operational excellence to attract strategic and governance support 
• Build governance systems to support strategic development 
• Develop administrative oversight for enhanced VBC participation </t>
  </si>
  <si>
    <t>You have excellent strategic position with developing operational capabilities but need governance development. Use strategic insights to guide operational and administrative capability development.</t>
  </si>
  <si>
    <t>Work with comprehensive enablers that can build operational and governance capabilities around strategic strengths</t>
  </si>
  <si>
    <t xml:space="preserve">• Apply strategic framework to operational and governance development 
• Use strategic position to attract comprehensive capability support 
• Build operational capabilities with strategic oversight 
• Develop governance systems aligned with strategic objectives </t>
  </si>
  <si>
    <t>You have excellent governance with developing strategic capabilities but need operational development. Use governance framework to systematically build strategic and operational capabilities.</t>
  </si>
  <si>
    <t>Work with operationally-focused enablers and strategic development partners while leveraging governance strength</t>
  </si>
  <si>
    <t xml:space="preserve">• Use governance framework to guide strategic and operational development 
• Leverage administrative strength for systematic capability building 
• Apply governance expertise to vendor and partnership selection 
• Build strategic and operational capabilities with governance oversight </t>
  </si>
  <si>
    <t>You have excellent strategic position with developing governance but need operational development. Focus on care delivery processes and clinical capabilities while enhancing administrative systems.</t>
  </si>
  <si>
    <t>Work with operational technology vendors and care management companies, use strategic position for operational partnerships</t>
  </si>
  <si>
    <t xml:space="preserve">• Apply strategic insights to operational capability development 
• Enhance governance systems to support operational development 
• Build operational capabilities with strategic and governance development </t>
  </si>
  <si>
    <t xml:space="preserve">The American Academy of Family Physicians’ (AAFP’s) Value-based Care (VBC) Participation Assessment Tool is designed to enable independent family physicians to evaluate their practice's existing capabilities to help them succeed in VBC arrangements. The tool assesses three key capability areas you currently have in-house or access through vendors, partners or enablers. </t>
  </si>
  <si>
    <r>
      <t>Key capability areas to assess</t>
    </r>
    <r>
      <rPr>
        <sz val="12"/>
        <color rgb="FF000000"/>
        <rFont val="Aptos"/>
        <family val="2"/>
      </rPr>
      <t> </t>
    </r>
  </si>
  <si>
    <r>
      <t>Strategic</t>
    </r>
    <r>
      <rPr>
        <sz val="12"/>
        <color rgb="FF000000"/>
        <rFont val="Aptos"/>
        <family val="2"/>
      </rPr>
      <t>: Your practice's size, finances, experience with value-based contracts and relationships with insurance companies</t>
    </r>
    <r>
      <rPr>
        <b/>
        <sz val="12"/>
        <color rgb="FF000000"/>
        <rFont val="Aptos"/>
        <family val="2"/>
      </rPr>
      <t xml:space="preserve">
Operational: </t>
    </r>
    <r>
      <rPr>
        <sz val="12"/>
        <color rgb="FF000000"/>
        <rFont val="Aptos"/>
        <family val="2"/>
      </rPr>
      <t xml:space="preserve">Your practice’s ability to track patient data, use technology systems, engage with patients and measure the quality of care  
</t>
    </r>
    <r>
      <rPr>
        <b/>
        <sz val="12"/>
        <color rgb="FF000000"/>
        <rFont val="Aptos"/>
        <family val="2"/>
      </rPr>
      <t xml:space="preserve">Governance/organizational: </t>
    </r>
    <r>
      <rPr>
        <sz val="12"/>
        <color rgb="FF000000"/>
        <rFont val="Aptos"/>
        <family val="2"/>
      </rPr>
      <t>Your practice’s experience with partners, support from leadership, staff capacity to take on new work and process for decision-making</t>
    </r>
  </si>
  <si>
    <r>
      <t>Tips and tricks </t>
    </r>
    <r>
      <rPr>
        <sz val="12"/>
        <color rgb="FF000000"/>
        <rFont val="Aptos"/>
        <family val="2"/>
      </rPr>
      <t> </t>
    </r>
  </si>
  <si>
    <r>
      <t>Don’t go it alone</t>
    </r>
    <r>
      <rPr>
        <sz val="12"/>
        <color rgb="FF000000"/>
        <rFont val="Aptos"/>
        <family val="2"/>
      </rPr>
      <t> </t>
    </r>
  </si>
  <si>
    <t xml:space="preserve">The assessment tool includes strategic, operational and governance/organizational areas. No single person likely knows everything about your practice in these areas, so tap into members of your team, potentially forming a quick response work group that could include: </t>
  </si>
  <si>
    <t xml:space="preserve">Tap into your EHR and health IT systems  </t>
  </si>
  <si>
    <t>• 	Physician(s) or clinician lead(s)
• 	Operations or practice management team member(s)
• 	IT/data lead(s) (i.e., staff who manage EHR/data reports)
• 	Billing or finance team member(s)
• 	CIN/IPA representative(s) (if applicable)</t>
  </si>
  <si>
    <t xml:space="preserve">• 	Patient panel size and risk stratification
• 	Quality metrics and performance trends
• 	Data exchange capabilities (e.g., admit/discharge/transfer [ADT] alerts, payer data feeds) </t>
  </si>
  <si>
    <t>If you’re unsure what your EHR can report, ask your EHR vendor or the clinical informatics lead to walk you through the available dashboards.</t>
  </si>
  <si>
    <r>
      <t>Request a payer mix and attribution report</t>
    </r>
    <r>
      <rPr>
        <sz val="12"/>
        <color rgb="FF000000"/>
        <rFont val="Aptos"/>
        <family val="2"/>
      </rPr>
      <t> </t>
    </r>
  </si>
  <si>
    <t xml:space="preserve">Ask your billing team or revenue cycle manager for a breakdown of payers and patient volume. Many payers also provide attribution reports that show: </t>
  </si>
  <si>
    <t>• 	Number of attributed lives
• 	Participation in VBC models
• 	Quality measure performance
• 	Risk scores</t>
  </si>
  <si>
    <t>If you’re in a network or IPA, ask if they already have these reports consolidated.</t>
  </si>
  <si>
    <r>
      <t>Leverage past performance and previous contracts</t>
    </r>
    <r>
      <rPr>
        <sz val="12"/>
        <color rgb="FF000000"/>
        <rFont val="Aptos"/>
        <family val="2"/>
      </rPr>
      <t> </t>
    </r>
  </si>
  <si>
    <t>If you have or are currently participating in any value-based arrangements, collect information relative to performance in these arrangements to assess financial or quality outcomes. If you haven’t formally tracked this, contact your contracting office or any external vendor/enabler you worked with, as they may have archived scorecards.</t>
  </si>
  <si>
    <t>How to use this tool</t>
  </si>
  <si>
    <t>1. Complete the questionnaire for each capability area</t>
  </si>
  <si>
    <t>2. Review capability area scores</t>
  </si>
  <si>
    <t>3. Review recommendations</t>
  </si>
  <si>
    <t>Select the "Recommendations" tab to review primary recommendations, participation options and next steps once the questionnaire is completed.</t>
  </si>
  <si>
    <r>
      <t>Section 1: Strategic capabilities</t>
    </r>
    <r>
      <rPr>
        <sz val="12"/>
        <color rgb="FF000000"/>
        <rFont val="Aptos"/>
        <family val="2"/>
      </rPr>
      <t> </t>
    </r>
  </si>
  <si>
    <r>
      <t>Practice overview </t>
    </r>
    <r>
      <rPr>
        <sz val="12"/>
        <color rgb="FF000000"/>
        <rFont val="Aptos"/>
        <family val="2"/>
      </rPr>
      <t> </t>
    </r>
  </si>
  <si>
    <r>
      <rPr>
        <b/>
        <sz val="12"/>
        <color theme="1"/>
        <rFont val="Aptos"/>
        <family val="2"/>
      </rPr>
      <t>Emerging</t>
    </r>
    <r>
      <rPr>
        <sz val="12"/>
        <color theme="1"/>
        <rFont val="Aptos"/>
        <family val="2"/>
      </rPr>
      <t xml:space="preserve">: 1 to 5 physicians
</t>
    </r>
    <r>
      <rPr>
        <b/>
        <sz val="12"/>
        <color theme="1"/>
        <rFont val="Aptos"/>
        <family val="2"/>
      </rPr>
      <t>Developing</t>
    </r>
    <r>
      <rPr>
        <sz val="12"/>
        <color theme="1"/>
        <rFont val="Aptos"/>
        <family val="2"/>
      </rPr>
      <t xml:space="preserve">: 6 to 20 physicians
</t>
    </r>
    <r>
      <rPr>
        <b/>
        <sz val="12"/>
        <color theme="1"/>
        <rFont val="Aptos"/>
        <family val="2"/>
      </rPr>
      <t>Advanced</t>
    </r>
    <r>
      <rPr>
        <sz val="12"/>
        <color theme="1"/>
        <rFont val="Aptos"/>
        <family val="2"/>
      </rPr>
      <t>: 21-plus physicians</t>
    </r>
  </si>
  <si>
    <t>1.2 To what extent do your practice’s goals tie to VBC success metrics (i.e., better quality, improved patient experience and lower costs)?  </t>
  </si>
  <si>
    <r>
      <rPr>
        <b/>
        <sz val="12"/>
        <color theme="1"/>
        <rFont val="Aptos"/>
        <family val="2"/>
      </rPr>
      <t>Emerging</t>
    </r>
    <r>
      <rPr>
        <sz val="12"/>
        <color theme="1"/>
        <rFont val="Aptos"/>
        <family val="2"/>
      </rPr>
      <t xml:space="preserve">: Our practice does not have clear practice goals related to VBC.
</t>
    </r>
    <r>
      <rPr>
        <b/>
        <sz val="12"/>
        <color theme="1"/>
        <rFont val="Aptos"/>
        <family val="2"/>
      </rPr>
      <t>Developing</t>
    </r>
    <r>
      <rPr>
        <sz val="12"/>
        <color theme="1"/>
        <rFont val="Aptos"/>
        <family val="2"/>
      </rPr>
      <t xml:space="preserve">: Some of our practice’s goals are related to VBC, but they are not well communicated throughout the practice.
</t>
    </r>
    <r>
      <rPr>
        <b/>
        <sz val="12"/>
        <color theme="1"/>
        <rFont val="Aptos"/>
        <family val="2"/>
      </rPr>
      <t>Advanced</t>
    </r>
    <r>
      <rPr>
        <sz val="12"/>
        <color theme="1"/>
        <rFont val="Aptos"/>
        <family val="2"/>
      </rPr>
      <t>: Our practice maintains well-defined VBC goals that are understood throughout the practice.</t>
    </r>
  </si>
  <si>
    <r>
      <t xml:space="preserve">1.3 How would you describe your practice's current financial position related to VBC investment capacity? 
</t>
    </r>
    <r>
      <rPr>
        <i/>
        <sz val="12"/>
        <color rgb="FF000000"/>
        <rFont val="Aptos"/>
        <family val="2"/>
      </rPr>
      <t xml:space="preserve">
Consider that typical VBC investments for small to mid-size primary care practices range from $10,000 to $50,000 annually for technology and staffing enhancements, with potential upfront costs from $25,000 to $100,000 for comprehensive capability development. </t>
    </r>
  </si>
  <si>
    <r>
      <rPr>
        <b/>
        <sz val="12"/>
        <color theme="1"/>
        <rFont val="Aptos"/>
        <family val="2"/>
      </rPr>
      <t>Emerging</t>
    </r>
    <r>
      <rPr>
        <sz val="12"/>
        <color theme="1"/>
        <rFont val="Aptos"/>
        <family val="2"/>
      </rPr>
      <t xml:space="preserve">: Our practice has a constrained financial position with minimal reserves and limited investment capacity. 
</t>
    </r>
    <r>
      <rPr>
        <b/>
        <sz val="12"/>
        <color theme="1"/>
        <rFont val="Aptos"/>
        <family val="2"/>
      </rPr>
      <t>Developing</t>
    </r>
    <r>
      <rPr>
        <sz val="12"/>
        <color theme="1"/>
        <rFont val="Aptos"/>
        <family val="2"/>
      </rPr>
      <t xml:space="preserve">: Our practice has a stable financial position with limited reserves and some investment capacity.
</t>
    </r>
    <r>
      <rPr>
        <b/>
        <sz val="12"/>
        <color theme="1"/>
        <rFont val="Aptos"/>
        <family val="2"/>
      </rPr>
      <t>Advanced</t>
    </r>
    <r>
      <rPr>
        <sz val="12"/>
        <color theme="1"/>
        <rFont val="Aptos"/>
        <family val="2"/>
      </rPr>
      <t>: Our practice has a strong financial position with adequate reserves for investment, and we can afford the risk that VBC investments may not generate immediate returns (e.g., we can sustain the financial impact if the return on investment takes longer than expected or doesn't materialize as projected).</t>
    </r>
  </si>
  <si>
    <r>
      <t>Market environment and payer relationships</t>
    </r>
    <r>
      <rPr>
        <sz val="12"/>
        <color rgb="FF000000"/>
        <rFont val="Aptos"/>
        <family val="2"/>
      </rPr>
      <t> </t>
    </r>
  </si>
  <si>
    <r>
      <t>1.4 How would you characterize VBC adoption among primary care practices in your immediate local area (i.e., neighboring practices, colleagues in your community)?</t>
    </r>
    <r>
      <rPr>
        <sz val="12"/>
        <color rgb="FF000000"/>
        <rFont val="Aptos"/>
        <family val="2"/>
      </rPr>
      <t> </t>
    </r>
  </si>
  <si>
    <r>
      <rPr>
        <b/>
        <sz val="12"/>
        <color theme="1"/>
        <rFont val="Aptos"/>
        <family val="2"/>
      </rPr>
      <t>Emerging</t>
    </r>
    <r>
      <rPr>
        <sz val="12"/>
        <color theme="1"/>
        <rFont val="Aptos"/>
        <family val="2"/>
      </rPr>
      <t xml:space="preserve">: We are unsure of local VBC adoption, or we have limited local engagement – Few, if any, primary care practices in our immediate community are actively participating in VBC models.
</t>
    </r>
    <r>
      <rPr>
        <b/>
        <sz val="12"/>
        <color theme="1"/>
        <rFont val="Aptos"/>
        <family val="2"/>
      </rPr>
      <t>Developing</t>
    </r>
    <r>
      <rPr>
        <sz val="12"/>
        <color theme="1"/>
        <rFont val="Aptos"/>
        <family val="2"/>
      </rPr>
      <t xml:space="preserve">: We have a mixed local participation – Some neighboring practices have begun participating in VBC arrangements, while others remain focused on traditional fee-for-service.
</t>
    </r>
    <r>
      <rPr>
        <b/>
        <sz val="12"/>
        <color theme="1"/>
        <rFont val="Aptos"/>
        <family val="2"/>
      </rPr>
      <t>Advanced</t>
    </r>
    <r>
      <rPr>
        <sz val="12"/>
        <color theme="1"/>
        <rFont val="Aptos"/>
        <family val="2"/>
      </rPr>
      <t>: We have strong local activity – Several nearby primary care practices are actively engaged in VBC models and regularly discuss their experiences at local meetings.</t>
    </r>
  </si>
  <si>
    <r>
      <rPr>
        <b/>
        <sz val="12"/>
        <color theme="1"/>
        <rFont val="Aptos"/>
        <family val="2"/>
      </rPr>
      <t>Emerging</t>
    </r>
    <r>
      <rPr>
        <sz val="12"/>
        <color theme="1"/>
        <rFont val="Aptos"/>
        <family val="2"/>
      </rPr>
      <t xml:space="preserve">: Our practice has a fragmented payer mix with many different payers and plans.
</t>
    </r>
    <r>
      <rPr>
        <b/>
        <sz val="12"/>
        <color theme="1"/>
        <rFont val="Aptos"/>
        <family val="2"/>
      </rPr>
      <t>Developing</t>
    </r>
    <r>
      <rPr>
        <sz val="12"/>
        <color theme="1"/>
        <rFont val="Aptos"/>
        <family val="2"/>
      </rPr>
      <t xml:space="preserve">: Our practice has a moderately concentrated payer mix with several major payers.
</t>
    </r>
    <r>
      <rPr>
        <b/>
        <sz val="12"/>
        <color theme="1"/>
        <rFont val="Aptos"/>
        <family val="2"/>
      </rPr>
      <t>Advanced</t>
    </r>
    <r>
      <rPr>
        <sz val="12"/>
        <color theme="1"/>
        <rFont val="Aptos"/>
        <family val="2"/>
      </rPr>
      <t>: Our practice has a highly concentrated payer mix with one or two dominant payers.</t>
    </r>
  </si>
  <si>
    <r>
      <t>1.6 Within your payer mix, to what extent is VBC participation required or incentivized? </t>
    </r>
    <r>
      <rPr>
        <sz val="12"/>
        <color rgb="FFD13438"/>
        <rFont val="Aptos"/>
        <family val="2"/>
      </rPr>
      <t> </t>
    </r>
    <r>
      <rPr>
        <b/>
        <sz val="12"/>
        <color rgb="FF000000"/>
        <rFont val="Aptos"/>
        <family val="2"/>
      </rPr>
      <t xml:space="preserve">
</t>
    </r>
    <r>
      <rPr>
        <i/>
        <sz val="12"/>
        <color rgb="FF000000"/>
        <rFont val="Aptos"/>
        <family val="2"/>
      </rPr>
      <t xml:space="preserve">
Meaningful VBC opportunities include substantial financial incentives, such as shared savings percentages (typically from 25% to 50% of savings), primary care capitation adjusted for quality and cost performance, per member per month (PMPM) payments from $5 to $15 or requirements that affect a significant portion of your patient panel.</t>
    </r>
  </si>
  <si>
    <r>
      <rPr>
        <b/>
        <sz val="12"/>
        <color theme="1"/>
        <rFont val="Aptos"/>
        <family val="2"/>
      </rPr>
      <t>Emerging</t>
    </r>
    <r>
      <rPr>
        <sz val="12"/>
        <color theme="1"/>
        <rFont val="Aptos"/>
        <family val="2"/>
      </rPr>
      <t xml:space="preserve">: </t>
    </r>
    <r>
      <rPr>
        <sz val="12"/>
        <color theme="1"/>
        <rFont val="Aptos"/>
      </rPr>
      <t>There are a few payers in our practice’s payer mix with VBC requirements or meaningful opportunities (e.g., optional programs with minimal upside potential, shared savings under 25%, PMPM under $3 or programs affecting less than 10% of the patient panel).</t>
    </r>
    <r>
      <rPr>
        <i/>
        <sz val="12"/>
        <color theme="1"/>
        <rFont val="Aptos"/>
        <family val="2"/>
      </rPr>
      <t xml:space="preserve">
</t>
    </r>
    <r>
      <rPr>
        <b/>
        <sz val="12"/>
        <color theme="1"/>
        <rFont val="Aptos"/>
        <family val="2"/>
      </rPr>
      <t>Developing</t>
    </r>
    <r>
      <rPr>
        <sz val="12"/>
        <color theme="1"/>
        <rFont val="Aptos"/>
        <family val="2"/>
      </rPr>
      <t xml:space="preserve">: </t>
    </r>
    <r>
      <rPr>
        <sz val="12"/>
        <color theme="1"/>
        <rFont val="Aptos"/>
      </rPr>
      <t>Some major payers in our practice’s payer mix offer VBC opportunities with moderate incentives (e.g., shared savings programs with 25% to 40% upside potential, PMPM payments from $5 to $10, primary care capitation with no upside adjustments for quality performance, quality bonuses from $10,000 to $50,000 annually or programs covering 25% to 50% of the patient volume).</t>
    </r>
    <r>
      <rPr>
        <sz val="12"/>
        <color theme="1"/>
        <rFont val="Aptos"/>
        <family val="2"/>
      </rPr>
      <t xml:space="preserve">
</t>
    </r>
    <r>
      <rPr>
        <b/>
        <sz val="12"/>
        <color theme="1"/>
        <rFont val="Aptos"/>
        <family val="2"/>
      </rPr>
      <t>Advanced</t>
    </r>
    <r>
      <rPr>
        <sz val="12"/>
        <color theme="1"/>
        <rFont val="Aptos"/>
        <family val="2"/>
      </rPr>
      <t xml:space="preserve">: </t>
    </r>
    <r>
      <rPr>
        <sz val="12"/>
        <color theme="1"/>
        <rFont val="Aptos"/>
      </rPr>
      <t>Multiple payers in our practice’s payer mix require or strongly incentivize VBC participation (e.g., mandatory participation for continued network membership, shared savings exceeding 40%, PMPM payments from $10 to $15-plus, primary care capitation with performance adjustments, downside-risk arrangements or programs affecting 75%-plus of the patient panel).</t>
    </r>
  </si>
  <si>
    <t>1.7 Are you aware of organizations offering VBC aggregator/enabler services in your market?</t>
  </si>
  <si>
    <r>
      <rPr>
        <b/>
        <sz val="12"/>
        <color theme="1"/>
        <rFont val="Aptos"/>
        <family val="2"/>
      </rPr>
      <t>Emerging</t>
    </r>
    <r>
      <rPr>
        <sz val="12"/>
        <color theme="1"/>
        <rFont val="Aptos"/>
        <family val="2"/>
      </rPr>
      <t xml:space="preserve">: No, our practice is not aware of aggregators/enablers operating in our market. 
</t>
    </r>
    <r>
      <rPr>
        <b/>
        <sz val="12"/>
        <color theme="1"/>
        <rFont val="Aptos"/>
        <family val="2"/>
      </rPr>
      <t>Developing</t>
    </r>
    <r>
      <rPr>
        <sz val="12"/>
        <color theme="1"/>
        <rFont val="Aptos"/>
        <family val="2"/>
      </rPr>
      <t xml:space="preserve">: Yes, our practice is aware they exist, but we haven’t been contacted by any aggregators/enablers. 
</t>
    </r>
    <r>
      <rPr>
        <b/>
        <sz val="12"/>
        <color theme="1"/>
        <rFont val="Aptos"/>
        <family val="2"/>
      </rPr>
      <t>Advanced</t>
    </r>
    <r>
      <rPr>
        <sz val="12"/>
        <color theme="1"/>
        <rFont val="Aptos"/>
        <family val="2"/>
      </rPr>
      <t>: Yes, our practice is aware they exist, and we have been contacted by one or more aggregators/enablers.</t>
    </r>
  </si>
  <si>
    <t>1.8 Are you aware of state-level efforts supporting VBC adoption in your region?</t>
  </si>
  <si>
    <r>
      <rPr>
        <b/>
        <sz val="12"/>
        <color theme="1"/>
        <rFont val="Aptos"/>
        <family val="2"/>
      </rPr>
      <t>Emerging</t>
    </r>
    <r>
      <rPr>
        <sz val="12"/>
        <color theme="1"/>
        <rFont val="Aptos"/>
        <family val="2"/>
      </rPr>
      <t xml:space="preserve">: No, our practice is not aware of any state-level VBC support programs.
</t>
    </r>
    <r>
      <rPr>
        <b/>
        <sz val="12"/>
        <color theme="1"/>
        <rFont val="Aptos"/>
        <family val="2"/>
      </rPr>
      <t>Developing</t>
    </r>
    <r>
      <rPr>
        <sz val="12"/>
        <color theme="1"/>
        <rFont val="Aptos"/>
        <family val="2"/>
      </rPr>
      <t xml:space="preserve">: Yes, our practice is aware of some voluntary state programs or initiatives. 
</t>
    </r>
    <r>
      <rPr>
        <b/>
        <sz val="12"/>
        <color theme="1"/>
        <rFont val="Aptos"/>
        <family val="2"/>
      </rPr>
      <t>Advanced</t>
    </r>
    <r>
      <rPr>
        <sz val="12"/>
        <color theme="1"/>
        <rFont val="Aptos"/>
        <family val="2"/>
      </rPr>
      <t>: Yes, our practice is aware of comprehensive and/or required state-level VBC initiatives and support resources.</t>
    </r>
  </si>
  <si>
    <r>
      <rPr>
        <b/>
        <sz val="12"/>
        <color theme="1"/>
        <rFont val="Aptos"/>
        <family val="2"/>
      </rPr>
      <t>Emerging</t>
    </r>
    <r>
      <rPr>
        <sz val="12"/>
        <color theme="1"/>
        <rFont val="Aptos"/>
        <family val="2"/>
      </rPr>
      <t xml:space="preserve">: Our practice does not currently participate in any VBC arrangements.
</t>
    </r>
    <r>
      <rPr>
        <b/>
        <sz val="12"/>
        <color theme="1"/>
        <rFont val="Aptos"/>
        <family val="2"/>
      </rPr>
      <t>Developing</t>
    </r>
    <r>
      <rPr>
        <sz val="12"/>
        <color theme="1"/>
        <rFont val="Aptos"/>
        <family val="2"/>
      </rPr>
      <t xml:space="preserve">: Our practice participates in upside-only VBC models (i.e., shared savings with no downside risk, receives PMPM payments). 
</t>
    </r>
    <r>
      <rPr>
        <b/>
        <sz val="12"/>
        <color theme="1"/>
        <rFont val="Aptos"/>
        <family val="2"/>
      </rPr>
      <t>Advanced</t>
    </r>
    <r>
      <rPr>
        <sz val="12"/>
        <color theme="1"/>
        <rFont val="Aptos"/>
        <family val="2"/>
      </rPr>
      <t>: Our practice successfully participates in two-sided risk models (i.e., shared savings and losses).</t>
    </r>
  </si>
  <si>
    <r>
      <t>1.10 Do you meet the minimum attributed lives or other patient volume criteria required by the payer to participate in their VBC program(s)?</t>
    </r>
    <r>
      <rPr>
        <sz val="12"/>
        <color rgb="FF000000"/>
        <rFont val="Aptos"/>
        <family val="2"/>
      </rPr>
      <t xml:space="preserve">
</t>
    </r>
    <r>
      <rPr>
        <i/>
        <sz val="12"/>
        <color rgb="FF000000"/>
        <rFont val="Aptos"/>
        <family val="2"/>
      </rPr>
      <t xml:space="preserve">
Most upside-only VBC programs with no downside risk require a minimum of 100 to 500 attributed lives, whereas VBC programs with downside risk require a higher minimum (e.g., 5,000 beneficiaries for the Medicare Shared Savings Program), though this varies by payer and can be achieved through aggregation. </t>
    </r>
  </si>
  <si>
    <r>
      <rPr>
        <b/>
        <sz val="12"/>
        <color theme="1"/>
        <rFont val="Aptos"/>
        <family val="2"/>
      </rPr>
      <t>Emerging</t>
    </r>
    <r>
      <rPr>
        <sz val="12"/>
        <color theme="1"/>
        <rFont val="Aptos"/>
        <family val="2"/>
      </rPr>
      <t xml:space="preserve">: Unsure/no. Our practice’s current volume is insufficient to participate independently. 
</t>
    </r>
    <r>
      <rPr>
        <b/>
        <sz val="12"/>
        <color theme="1"/>
        <rFont val="Aptos"/>
        <family val="2"/>
      </rPr>
      <t>Developing</t>
    </r>
    <r>
      <rPr>
        <sz val="12"/>
        <color theme="1"/>
        <rFont val="Aptos"/>
        <family val="2"/>
      </rPr>
      <t xml:space="preserve">: Our practice is close to the required volume, but we may need to grow our panel or partner with others to meet participation thresholds.
</t>
    </r>
    <r>
      <rPr>
        <b/>
        <sz val="12"/>
        <color theme="1"/>
        <rFont val="Aptos"/>
        <family val="2"/>
      </rPr>
      <t>Advanced</t>
    </r>
    <r>
      <rPr>
        <sz val="12"/>
        <color theme="1"/>
        <rFont val="Aptos"/>
        <family val="2"/>
      </rPr>
      <t>: Yes, our patient population meets or exceeds the minimum thresholds required for participation.</t>
    </r>
  </si>
  <si>
    <t>Strategic capacity score:</t>
  </si>
  <si>
    <t>Primary recommendation </t>
  </si>
  <si>
    <t>Recommended participation options and next steps </t>
  </si>
  <si>
    <t>Section 2: Operational capabilities</t>
  </si>
  <si>
    <t>Quality reporting and data infrastructure capabilities</t>
  </si>
  <si>
    <t>Answer options</t>
  </si>
  <si>
    <r>
      <t>Care management capabilities </t>
    </r>
    <r>
      <rPr>
        <sz val="12"/>
        <color rgb="FF000000"/>
        <rFont val="Aptos"/>
        <family val="2"/>
      </rPr>
      <t> </t>
    </r>
  </si>
  <si>
    <t>Operational capacity score:</t>
  </si>
  <si>
    <t>Section 3: Governance and enterprise capabilities</t>
  </si>
  <si>
    <t>Internal alignment for value-based participation</t>
  </si>
  <si>
    <t>Governance and enterprise capacity score:</t>
  </si>
  <si>
    <r>
      <rPr>
        <b/>
        <sz val="12"/>
        <color theme="1"/>
        <rFont val="Aptos"/>
        <family val="2"/>
      </rPr>
      <t>Emerging</t>
    </r>
    <r>
      <rPr>
        <sz val="12"/>
        <color theme="1"/>
        <rFont val="Aptos"/>
        <family val="2"/>
      </rPr>
      <t xml:space="preserve">: Our practice tracks clinical outcomes, but we haven’t established processes to monitor cost and/or utilization impacts.  
</t>
    </r>
    <r>
      <rPr>
        <b/>
        <sz val="12"/>
        <color theme="1"/>
        <rFont val="Aptos"/>
        <family val="2"/>
      </rPr>
      <t>Developing</t>
    </r>
    <r>
      <rPr>
        <sz val="12"/>
        <color theme="1"/>
        <rFont val="Aptos"/>
        <family val="2"/>
      </rPr>
      <t xml:space="preserve">: Our practice monitors some cost/utilization metrics, but we have gaps in our measurement capabilities or data analysis (e.g., we track reduced readmission rates after targeted care coordination, but we are unable to quantify the financial impacts of discharge planning to different care settings).   </t>
    </r>
    <r>
      <rPr>
        <i/>
        <sz val="12"/>
        <color theme="1"/>
        <rFont val="Aptos"/>
        <family val="2"/>
      </rPr>
      <t xml:space="preserve">
</t>
    </r>
    <r>
      <rPr>
        <sz val="12"/>
        <color theme="1"/>
        <rFont val="Aptos"/>
        <family val="2"/>
      </rPr>
      <t xml:space="preserve">
</t>
    </r>
    <r>
      <rPr>
        <b/>
        <sz val="12"/>
        <color theme="1"/>
        <rFont val="Aptos"/>
        <family val="2"/>
      </rPr>
      <t>Advanced</t>
    </r>
    <r>
      <rPr>
        <sz val="12"/>
        <color theme="1"/>
        <rFont val="Aptos"/>
        <family val="2"/>
      </rPr>
      <t>: Our practice has robust financial analytics systems that consistently demonstrate and quantify the impact of care initiatives on outcomes, costs and utilization (e.g., we can use clinical and financial data to determine, for example, that “care coordination reduced 30-day readmissions by X percentage to save X amount of dollars”).</t>
    </r>
  </si>
  <si>
    <t>2.2 Does your practice have experience using interim quality data to identify areas for improvement and inform workflow changes?</t>
  </si>
  <si>
    <r>
      <rPr>
        <b/>
        <sz val="12"/>
        <color theme="1"/>
        <rFont val="Aptos"/>
        <family val="2"/>
      </rPr>
      <t>Emerging</t>
    </r>
    <r>
      <rPr>
        <sz val="12"/>
        <color theme="1"/>
        <rFont val="Aptos"/>
        <family val="2"/>
      </rPr>
      <t xml:space="preserve">: Our practice rarely or never uses quality measures to guide workflow changes to improve outcomes. 
</t>
    </r>
    <r>
      <rPr>
        <b/>
        <sz val="12"/>
        <color theme="1"/>
        <rFont val="Aptos"/>
        <family val="2"/>
      </rPr>
      <t>Developing</t>
    </r>
    <r>
      <rPr>
        <sz val="12"/>
        <color theme="1"/>
        <rFont val="Aptos"/>
        <family val="2"/>
      </rPr>
      <t xml:space="preserve">: Our practice occasionally implements data-driven workflow changes with variable success (e.g., using diabetes control data to modify care protocols).
</t>
    </r>
    <r>
      <rPr>
        <b/>
        <sz val="12"/>
        <color theme="1"/>
        <rFont val="Aptos"/>
        <family val="2"/>
      </rPr>
      <t>Advanced</t>
    </r>
    <r>
      <rPr>
        <sz val="12"/>
        <color theme="1"/>
        <rFont val="Aptos"/>
        <family val="2"/>
      </rPr>
      <t>: Our practice routinely uses quality measures to identify opportunities and implement targeted workflow changes (e.g., modifying appointment scheduling based on no-show analytics).</t>
    </r>
  </si>
  <si>
    <r>
      <t xml:space="preserve">2.3 How would you assess your practice’s current EHR functionality and data infrastructure? 
</t>
    </r>
    <r>
      <rPr>
        <i/>
        <sz val="12"/>
        <color rgb="FF000000"/>
        <rFont val="Aptos"/>
        <family val="2"/>
      </rPr>
      <t xml:space="preserve">Advanced functionality includes population health dashboards, care gap identification, automated quality reporting and connection to regional health information exchanges (HIEs). </t>
    </r>
  </si>
  <si>
    <r>
      <rPr>
        <b/>
        <sz val="12"/>
        <color theme="1"/>
        <rFont val="Aptos"/>
        <family val="2"/>
      </rPr>
      <t>Emerging</t>
    </r>
    <r>
      <rPr>
        <sz val="12"/>
        <color theme="1"/>
        <rFont val="Aptos"/>
        <family val="2"/>
      </rPr>
      <t xml:space="preserve">: Our practice has basic infrastructure with minimal EHR functionality and limited data capabilities (e.g., basic appointment scheduling and chart notes, manual chart reviews to identify patients with diabetes, and/or pulling reports requires IT support or vendor assistance).
</t>
    </r>
    <r>
      <rPr>
        <b/>
        <sz val="12"/>
        <color theme="1"/>
        <rFont val="Aptos"/>
        <family val="2"/>
      </rPr>
      <t>Developing</t>
    </r>
    <r>
      <rPr>
        <sz val="12"/>
        <color theme="1"/>
        <rFont val="Aptos"/>
        <family val="2"/>
      </rPr>
      <t xml:space="preserve">: Our practice has moderate infrastructure, including adequate EHR capabilities and some basic data analytics tools (e.g., built-in clinical decision support alerts, ability to run patient lists by diagnosis or medication, basic quality measure tracking and/or some patient portal functionality).
</t>
    </r>
    <r>
      <rPr>
        <b/>
        <sz val="12"/>
        <color theme="1"/>
        <rFont val="Aptos"/>
        <family val="2"/>
      </rPr>
      <t>Advanced</t>
    </r>
    <r>
      <rPr>
        <sz val="12"/>
        <color theme="1"/>
        <rFont val="Aptos"/>
        <family val="2"/>
      </rPr>
      <t xml:space="preserve">: Our practice has robust infrastructure, including advanced EHR functionality, population health management systems and dedicated care coordination staff (e.g., integrated AI tools, automated care gap alerts, real-time quality dashboards, connections to regional HIEs and/or embedded care coordinators with direct EHR access). </t>
    </r>
  </si>
  <si>
    <t xml:space="preserve">2.4 How would you describe your practice’s data analytics and IT support? </t>
  </si>
  <si>
    <r>
      <rPr>
        <b/>
        <sz val="12"/>
        <color theme="1"/>
        <rFont val="Aptos"/>
        <family val="2"/>
      </rPr>
      <t>Emerging</t>
    </r>
    <r>
      <rPr>
        <sz val="12"/>
        <color theme="1"/>
        <rFont val="Aptos"/>
        <family val="2"/>
      </rPr>
      <t xml:space="preserve">: Our practice has limited dedicated staff with a general understanding of health care analytics.
</t>
    </r>
    <r>
      <rPr>
        <b/>
        <sz val="12"/>
        <color theme="1"/>
        <rFont val="Aptos"/>
        <family val="2"/>
      </rPr>
      <t>Developing</t>
    </r>
    <r>
      <rPr>
        <sz val="12"/>
        <color theme="1"/>
        <rFont val="Aptos"/>
        <family val="2"/>
      </rPr>
      <t xml:space="preserve">: Our practice has moderate staffing with some specialized roles, but gaps exist in advanced analytics expertise.
</t>
    </r>
    <r>
      <rPr>
        <b/>
        <sz val="12"/>
        <color theme="1"/>
        <rFont val="Aptos"/>
        <family val="2"/>
      </rPr>
      <t>Advanced</t>
    </r>
    <r>
      <rPr>
        <sz val="12"/>
        <color theme="1"/>
        <rFont val="Aptos"/>
        <family val="2"/>
      </rPr>
      <t xml:space="preserve">: Our practice has robust staffing, including dedicated data analysts and staff with health care analytics expertise.  </t>
    </r>
  </si>
  <si>
    <t>2.5 To what extent does your current health IT infrastructure support clinical decision-making for VBC?</t>
  </si>
  <si>
    <r>
      <rPr>
        <b/>
        <sz val="12"/>
        <color theme="1"/>
        <rFont val="Aptos"/>
        <family val="2"/>
      </rPr>
      <t>Emerging</t>
    </r>
    <r>
      <rPr>
        <sz val="12"/>
        <color theme="1"/>
        <rFont val="Aptos"/>
        <family val="2"/>
      </rPr>
      <t xml:space="preserve">: Our practice’s current IT infrastructure has limited internal clinical decision support with basic systems that are unable to effectively guide our VBC decisions (e.g., standard alerts and reminders). 
</t>
    </r>
    <r>
      <rPr>
        <b/>
        <sz val="12"/>
        <color theme="1"/>
        <rFont val="Aptos"/>
        <family val="2"/>
      </rPr>
      <t>Developing</t>
    </r>
    <r>
      <rPr>
        <sz val="12"/>
        <color theme="1"/>
        <rFont val="Aptos"/>
        <family val="2"/>
      </rPr>
      <t xml:space="preserve">: Our practice’s current IT infrastructure has adequate capabilities, but there are gaps in decision tools (e.g., rules-based clinical decision support).
</t>
    </r>
    <r>
      <rPr>
        <b/>
        <sz val="12"/>
        <color theme="1"/>
        <rFont val="Aptos"/>
        <family val="2"/>
      </rPr>
      <t>Advanced</t>
    </r>
    <r>
      <rPr>
        <sz val="12"/>
        <color theme="1"/>
        <rFont val="Aptos"/>
        <family val="2"/>
      </rPr>
      <t xml:space="preserve">: Our practice’s current IT infrastructure has a strong clinical decision infrastructure with integrated analytics and workflows (e.g., predictive analytics and machine learning for risk identification). </t>
    </r>
  </si>
  <si>
    <t>2.6 How would you characterize your practice’s data capabilities for monitoring VBC performance?</t>
  </si>
  <si>
    <r>
      <rPr>
        <b/>
        <sz val="12"/>
        <color theme="1"/>
        <rFont val="Aptos"/>
        <family val="2"/>
      </rPr>
      <t>Emerging</t>
    </r>
    <r>
      <rPr>
        <sz val="12"/>
        <color theme="1"/>
        <rFont val="Aptos"/>
        <family val="2"/>
      </rPr>
      <t xml:space="preserve">: Our practice has basic capabilities, with minimal reporting functionality and a limited ability to develop dashboards. 
</t>
    </r>
    <r>
      <rPr>
        <b/>
        <sz val="12"/>
        <color theme="1"/>
        <rFont val="Aptos"/>
        <family val="2"/>
      </rPr>
      <t>Developing</t>
    </r>
    <r>
      <rPr>
        <sz val="12"/>
        <color theme="1"/>
        <rFont val="Aptos"/>
        <family val="2"/>
      </rPr>
      <t xml:space="preserve">: Our practice has moderate capabilities, including standard reports and basic dashboards with some performance metrics. 
</t>
    </r>
    <r>
      <rPr>
        <b/>
        <sz val="12"/>
        <color theme="1"/>
        <rFont val="Aptos"/>
        <family val="2"/>
      </rPr>
      <t>Advanced</t>
    </r>
    <r>
      <rPr>
        <sz val="12"/>
        <color theme="1"/>
        <rFont val="Aptos"/>
        <family val="2"/>
      </rPr>
      <t xml:space="preserve">: Our practice has advanced capabilities, including comprehensive dashboards, the ability to electronically send performance data to payers, and real-time performance monitoring and predictive analytics tools. </t>
    </r>
  </si>
  <si>
    <t>2.7 At what level is your practice able to share information with contracted payers and other health care delivery organizations?</t>
  </si>
  <si>
    <r>
      <rPr>
        <b/>
        <sz val="12"/>
        <color theme="1"/>
        <rFont val="Aptos"/>
        <family val="2"/>
      </rPr>
      <t>Emerging</t>
    </r>
    <r>
      <rPr>
        <sz val="12"/>
        <color theme="1"/>
        <rFont val="Aptos"/>
        <family val="2"/>
      </rPr>
      <t xml:space="preserve">: Our practice has minimal EHR integration and limited ability to exchange data beyond basic claims submission.
</t>
    </r>
    <r>
      <rPr>
        <b/>
        <sz val="12"/>
        <color theme="1"/>
        <rFont val="Aptos"/>
        <family val="2"/>
      </rPr>
      <t>Developing</t>
    </r>
    <r>
      <rPr>
        <sz val="12"/>
        <color theme="1"/>
        <rFont val="Aptos"/>
        <family val="2"/>
      </rPr>
      <t xml:space="preserve">: Our practice has some established information exchange pathways with select partners (e.g., limited admit/discharge/transfer [ADT] alerts). 
</t>
    </r>
    <r>
      <rPr>
        <b/>
        <sz val="12"/>
        <color theme="1"/>
        <rFont val="Aptos"/>
        <family val="2"/>
      </rPr>
      <t>Advanced</t>
    </r>
    <r>
      <rPr>
        <sz val="12"/>
        <color theme="1"/>
        <rFont val="Aptos"/>
        <family val="2"/>
      </rPr>
      <t xml:space="preserve">: Our practice has seamless bidirectional information flow (e.g., real-time ADT alerts, payer access to EHR and/or automated data exchange with robust security protocols). </t>
    </r>
  </si>
  <si>
    <t>2.8 How would you characterize your practice’s access to actionable patient and claims data from contracted payers?</t>
  </si>
  <si>
    <r>
      <rPr>
        <b/>
        <sz val="12"/>
        <color theme="1"/>
        <rFont val="Aptos"/>
        <family val="2"/>
      </rPr>
      <t>Emerging</t>
    </r>
    <r>
      <rPr>
        <sz val="12"/>
        <color theme="1"/>
        <rFont val="Aptos"/>
        <family val="2"/>
      </rPr>
      <t xml:space="preserve">: Our practice receives basic claims data, but we have minimal visibility into payer-held patient information and risk scores. 
</t>
    </r>
    <r>
      <rPr>
        <b/>
        <sz val="12"/>
        <color theme="1"/>
        <rFont val="Aptos"/>
        <family val="2"/>
      </rPr>
      <t>Developing</t>
    </r>
    <r>
      <rPr>
        <sz val="12"/>
        <color theme="1"/>
        <rFont val="Aptos"/>
        <family val="2"/>
      </rPr>
      <t xml:space="preserve">: Our practice receives some useful payer data (e.g., periodic risk-stratification reports in current VBC contracts and select quality measure performance), but we experience delays or gaps in this information. 
</t>
    </r>
    <r>
      <rPr>
        <b/>
        <sz val="12"/>
        <color theme="1"/>
        <rFont val="Aptos"/>
        <family val="2"/>
      </rPr>
      <t>Advanced</t>
    </r>
    <r>
      <rPr>
        <sz val="12"/>
        <color theme="1"/>
        <rFont val="Aptos"/>
        <family val="2"/>
      </rPr>
      <t xml:space="preserve">: Our practice has timely access to robust payer data, including risk scores, quality performance, care gaps and utilization patterns that directly inform our clinical decision-making. </t>
    </r>
  </si>
  <si>
    <t xml:space="preserve">2.9 How would you describe the level of understanding and engagement with VBC by the physicians in your practice? </t>
  </si>
  <si>
    <r>
      <rPr>
        <b/>
        <sz val="12"/>
        <color theme="1"/>
        <rFont val="Aptos"/>
        <family val="2"/>
      </rPr>
      <t>Emerging</t>
    </r>
    <r>
      <rPr>
        <sz val="12"/>
        <color theme="1"/>
        <rFont val="Aptos"/>
        <family val="2"/>
      </rPr>
      <t xml:space="preserve">: The physicians in our practice have a limited understanding of VBC requirements and incentives.
</t>
    </r>
    <r>
      <rPr>
        <b/>
        <sz val="12"/>
        <color theme="1"/>
        <rFont val="Aptos"/>
        <family val="2"/>
      </rPr>
      <t>Developing</t>
    </r>
    <r>
      <rPr>
        <sz val="12"/>
        <color theme="1"/>
        <rFont val="Aptos"/>
        <family val="2"/>
      </rPr>
      <t xml:space="preserve">: The physicians in our practice understand basic VBC concepts, but they are not actively engaged in improvement initiatives.
</t>
    </r>
    <r>
      <rPr>
        <b/>
        <sz val="12"/>
        <color theme="1"/>
        <rFont val="Aptos"/>
        <family val="2"/>
      </rPr>
      <t>Advanced</t>
    </r>
    <r>
      <rPr>
        <sz val="12"/>
        <color theme="1"/>
        <rFont val="Aptos"/>
        <family val="2"/>
      </rPr>
      <t>: The physicians in our practice fully understand VBC goals and actively participate in improvement initiatives.</t>
    </r>
  </si>
  <si>
    <t xml:space="preserve">2.10 How would you characterize your practice’s patient outreach and engagement capabilities?  </t>
  </si>
  <si>
    <r>
      <rPr>
        <b/>
        <sz val="12"/>
        <color theme="1"/>
        <rFont val="Aptos"/>
        <family val="2"/>
      </rPr>
      <t>Emerging</t>
    </r>
    <r>
      <rPr>
        <sz val="12"/>
        <color theme="1"/>
        <rFont val="Aptos"/>
        <family val="2"/>
      </rPr>
      <t xml:space="preserve">: Our practice has minimal patient engagement resources or technology (e.g., appointment reminder calls are made manually by staff, paper handouts are provided during visits, and there is no systematic follow up for missed appointments or care gaps).
</t>
    </r>
    <r>
      <rPr>
        <b/>
        <sz val="12"/>
        <color theme="1"/>
        <rFont val="Aptos"/>
        <family val="2"/>
      </rPr>
      <t>Developing</t>
    </r>
    <r>
      <rPr>
        <sz val="12"/>
        <color theme="1"/>
        <rFont val="Aptos"/>
        <family val="2"/>
      </rPr>
      <t xml:space="preserve">: Our practice has some patient engagement capabilities (e.g., automated appointment reminders via text or email, a basic patient portal for lab results and/or occasional health education mailings), but we lack a comprehensive strategy for coordinating outreach for chronic disease management and preventive care.
</t>
    </r>
    <r>
      <rPr>
        <b/>
        <sz val="12"/>
        <color theme="1"/>
        <rFont val="Aptos"/>
        <family val="2"/>
      </rPr>
      <t>Advanced</t>
    </r>
    <r>
      <rPr>
        <sz val="12"/>
        <color theme="1"/>
        <rFont val="Aptos"/>
        <family val="2"/>
      </rPr>
      <t>: Our practice has a comprehensive patient engagement strategy, including systematic identification of high-risk patients, multiple outreach channels, patient education resources and engagement tracking with supporting tools (e.g., automated care gap alerts trigger personalized outreach, multi-channel communication [e.g., text, email, phone, portal]), patient education materials tailored by condition, and language and/or tracking of patient response rates and engagement metrics.</t>
    </r>
  </si>
  <si>
    <t>2.11 How would you rate your practice’s care management capabilities and resources?</t>
  </si>
  <si>
    <r>
      <rPr>
        <b/>
        <sz val="12"/>
        <color theme="1"/>
        <rFont val="Aptos"/>
        <family val="2"/>
      </rPr>
      <t>Emerging</t>
    </r>
    <r>
      <rPr>
        <sz val="12"/>
        <color theme="1"/>
        <rFont val="Aptos"/>
        <family val="2"/>
      </rPr>
      <t xml:space="preserve">: Our practice has a limited care management infrastructure with no dedicated care coordinators, no manual tracking for patients at increased risk and/or limited post-discharge follow-up systems.
</t>
    </r>
    <r>
      <rPr>
        <b/>
        <sz val="12"/>
        <color theme="1"/>
        <rFont val="Aptos"/>
        <family val="2"/>
      </rPr>
      <t>Developing</t>
    </r>
    <r>
      <rPr>
        <sz val="12"/>
        <color theme="1"/>
        <rFont val="Aptos"/>
        <family val="2"/>
      </rPr>
      <t xml:space="preserve">: Our practice has some care management resources with coverage gaps, established but inconsistent use of risk stratification and/or basic care transition processes.
</t>
    </r>
    <r>
      <rPr>
        <b/>
        <sz val="12"/>
        <color theme="1"/>
        <rFont val="Aptos"/>
        <family val="2"/>
      </rPr>
      <t>Advanced</t>
    </r>
    <r>
      <rPr>
        <sz val="12"/>
        <color theme="1"/>
        <rFont val="Aptos"/>
        <family val="2"/>
      </rPr>
      <t>: Our practice has comprehensive care management, including dedicated care managers and established care transition processes.</t>
    </r>
  </si>
  <si>
    <t>2.12 How would you describe your practice’s ability to manage and coordinate care with specialists?</t>
  </si>
  <si>
    <r>
      <rPr>
        <b/>
        <sz val="12"/>
        <color theme="1"/>
        <rFont val="Aptos"/>
        <family val="2"/>
      </rPr>
      <t>Emerging</t>
    </r>
    <r>
      <rPr>
        <sz val="12"/>
        <color theme="1"/>
        <rFont val="Aptos"/>
        <family val="2"/>
      </rPr>
      <t xml:space="preserve">: Our practice has limited ability to identify, coordinate or track referrals to other specialists.
</t>
    </r>
    <r>
      <rPr>
        <b/>
        <sz val="12"/>
        <color theme="1"/>
        <rFont val="Aptos"/>
        <family val="2"/>
      </rPr>
      <t>Developing</t>
    </r>
    <r>
      <rPr>
        <sz val="12"/>
        <color theme="1"/>
        <rFont val="Aptos"/>
        <family val="2"/>
      </rPr>
      <t xml:space="preserve">: Our practice has some specialist coordination capabilities, but we lack comprehensive management.
</t>
    </r>
    <r>
      <rPr>
        <b/>
        <sz val="12"/>
        <color theme="1"/>
        <rFont val="Aptos"/>
        <family val="2"/>
      </rPr>
      <t>Advanced</t>
    </r>
    <r>
      <rPr>
        <sz val="12"/>
        <color theme="1"/>
        <rFont val="Aptos"/>
        <family val="2"/>
      </rPr>
      <t>: Our practice has a robust specialist network with performance tracking and coordinated care.</t>
    </r>
  </si>
  <si>
    <t>2.13 How comprehensively does your documentation of patient risk factors (i.e., clinical risk factors and social determinants of health) influence your personalized care planning decisions?</t>
  </si>
  <si>
    <r>
      <rPr>
        <b/>
        <sz val="12"/>
        <color theme="1"/>
        <rFont val="Aptos"/>
        <family val="2"/>
      </rPr>
      <t>Emerging</t>
    </r>
    <r>
      <rPr>
        <sz val="12"/>
        <color theme="1"/>
        <rFont val="Aptos"/>
        <family val="2"/>
      </rPr>
      <t xml:space="preserve">: Our practice’s patient risk burden capture is inconsistent and/or incomplete, and it is not used to inform care delivery strategies. 
</t>
    </r>
    <r>
      <rPr>
        <b/>
        <sz val="12"/>
        <color theme="1"/>
        <rFont val="Aptos"/>
        <family val="2"/>
      </rPr>
      <t>Developing</t>
    </r>
    <r>
      <rPr>
        <sz val="12"/>
        <color theme="1"/>
        <rFont val="Aptos"/>
        <family val="2"/>
      </rPr>
      <t xml:space="preserve">: Our practice’s patient risk burden is documented and partially influences care planning.
</t>
    </r>
    <r>
      <rPr>
        <b/>
        <sz val="12"/>
        <color theme="1"/>
        <rFont val="Aptos"/>
        <family val="2"/>
      </rPr>
      <t>Advanced</t>
    </r>
    <r>
      <rPr>
        <sz val="12"/>
        <color theme="1"/>
        <rFont val="Aptos"/>
        <family val="2"/>
      </rPr>
      <t xml:space="preserve">: Our practice has a standardized, consistent process for comprehensive risk capture, including accurate hierarchical condition category coding and documentation of clinical and non-clinical risk factors, which directly inform individualized care planning. </t>
    </r>
  </si>
  <si>
    <t xml:space="preserve">2.14 To what extent is your practice able to identify and risk stratify patients at increased risk?  </t>
  </si>
  <si>
    <r>
      <rPr>
        <b/>
        <sz val="12"/>
        <color theme="1"/>
        <rFont val="Aptos"/>
        <family val="2"/>
      </rPr>
      <t>Emerging</t>
    </r>
    <r>
      <rPr>
        <sz val="12"/>
        <color theme="1"/>
        <rFont val="Aptos"/>
        <family val="2"/>
      </rPr>
      <t xml:space="preserve">: Our practice has limited ability to identify and stratify high-risk patients beyond basic clinical indicators.
</t>
    </r>
    <r>
      <rPr>
        <b/>
        <sz val="12"/>
        <color theme="1"/>
        <rFont val="Aptos"/>
        <family val="2"/>
      </rPr>
      <t>Developing</t>
    </r>
    <r>
      <rPr>
        <sz val="12"/>
        <color theme="1"/>
        <rFont val="Aptos"/>
        <family val="2"/>
      </rPr>
      <t xml:space="preserve">: Our practice has basic risk-stratification capabilities using established clinical criteria and some data analytics. 
</t>
    </r>
    <r>
      <rPr>
        <b/>
        <sz val="12"/>
        <color theme="1"/>
        <rFont val="Aptos"/>
        <family val="2"/>
      </rPr>
      <t>Advanced</t>
    </r>
    <r>
      <rPr>
        <sz val="12"/>
        <color theme="1"/>
        <rFont val="Aptos"/>
        <family val="2"/>
      </rPr>
      <t xml:space="preserve">: Our practice has advanced risk-stratification and/or predictive-analytics capabilities to proactively identify and manage high-risk patients.  </t>
    </r>
  </si>
  <si>
    <t xml:space="preserve">3.1 What is your practice’s experience with leveraging external tools, vendors, aggregators or enablers to enhance VBC capabilities, whether strategic, operational or governance/organizational related?  </t>
  </si>
  <si>
    <r>
      <rPr>
        <b/>
        <sz val="12"/>
        <color theme="1"/>
        <rFont val="Aptos"/>
        <family val="2"/>
      </rPr>
      <t>Emerging</t>
    </r>
    <r>
      <rPr>
        <sz val="12"/>
        <color theme="1"/>
        <rFont val="Aptos"/>
        <family val="2"/>
      </rPr>
      <t xml:space="preserve">: Our practice has no experience utilizing external tools, vendors or enablers/aggregators to address opportunities in VBC. 
</t>
    </r>
    <r>
      <rPr>
        <b/>
        <sz val="12"/>
        <color theme="1"/>
        <rFont val="Aptos"/>
        <family val="2"/>
      </rPr>
      <t>Developing</t>
    </r>
    <r>
      <rPr>
        <sz val="12"/>
        <color theme="1"/>
        <rFont val="Aptos"/>
        <family val="2"/>
      </rPr>
      <t xml:space="preserve">: Our practice has limited experience implementing external solutions, with challenges in data integration or achieving meaningful VBC improvements. 
</t>
    </r>
    <r>
      <rPr>
        <b/>
        <sz val="12"/>
        <color theme="1"/>
        <rFont val="Aptos"/>
        <family val="2"/>
      </rPr>
      <t>Advanced</t>
    </r>
    <r>
      <rPr>
        <sz val="12"/>
        <color theme="1"/>
        <rFont val="Aptos"/>
        <family val="2"/>
      </rPr>
      <t>: Our practice has experience and established productive relationships with external solutions and we have successfully integrated tools that have enhanced one or more of our VBC capabilities.</t>
    </r>
  </si>
  <si>
    <r>
      <rPr>
        <b/>
        <sz val="12"/>
        <color theme="1"/>
        <rFont val="Aptos"/>
        <family val="2"/>
      </rPr>
      <t>Emerging</t>
    </r>
    <r>
      <rPr>
        <sz val="12"/>
        <color theme="1"/>
        <rFont val="Aptos"/>
        <family val="2"/>
      </rPr>
      <t xml:space="preserve">: Buy/partner externally: Our practice prefers acquiring VBC solutions from external vendors, aggregators or enablers to access specialized expertise and accelerate our capabilities (e.g., contracting with population health management platforms, partnering with care management companies, purchasing analytics dashboards, and/or working with VBC enablers for contract negotiation and performance monitoring).
</t>
    </r>
    <r>
      <rPr>
        <b/>
        <sz val="12"/>
        <color theme="1"/>
        <rFont val="Aptos"/>
        <family val="2"/>
      </rPr>
      <t>Advanced</t>
    </r>
    <r>
      <rPr>
        <sz val="12"/>
        <color theme="1"/>
        <rFont val="Aptos"/>
        <family val="2"/>
      </rPr>
      <t xml:space="preserve">: Build in-house: Our practice prefers developing VBC capabilities internally using existing resources and infrastructure (e.g., training current staff on quality reporting, expanding EHR functionality with an existing vendor, hiring dedicated care coordinators and/or developing our own patient outreach protocols). </t>
    </r>
  </si>
  <si>
    <t xml:space="preserve">3.3 Does your practice have the administrative capacity (i.e., staff time, expertise and organizational systems) to effectively implement and monitor VBC initiatives with external tools, vendors, aggregators or enablers? </t>
  </si>
  <si>
    <r>
      <rPr>
        <b/>
        <sz val="12"/>
        <color theme="1"/>
        <rFont val="Aptos"/>
        <family val="2"/>
      </rPr>
      <t>Emerging</t>
    </r>
    <r>
      <rPr>
        <sz val="12"/>
        <color theme="1"/>
        <rFont val="Aptos"/>
        <family val="2"/>
      </rPr>
      <t xml:space="preserve">: Our practice has limited administrative infrastructure for VBC initiatives (i.e., insufficient staff time, limited expertise in managing vendor relationships, and/or inadequate systems for integrating external VBC tools and monitoring their performance).
</t>
    </r>
    <r>
      <rPr>
        <b/>
        <sz val="12"/>
        <color theme="1"/>
        <rFont val="Aptos"/>
        <family val="2"/>
      </rPr>
      <t>Developing</t>
    </r>
    <r>
      <rPr>
        <sz val="12"/>
        <color theme="1"/>
        <rFont val="Aptos"/>
        <family val="2"/>
      </rPr>
      <t xml:space="preserve">: Our practice has some administrative capacity that could support external VBC initiatives, but we would need to reallocate significant resources or further invest to fully integrate an external tool and track outcomes. 
</t>
    </r>
    <r>
      <rPr>
        <b/>
        <sz val="12"/>
        <color theme="1"/>
        <rFont val="Aptos"/>
        <family val="2"/>
      </rPr>
      <t>Advanced</t>
    </r>
    <r>
      <rPr>
        <sz val="12"/>
        <color theme="1"/>
        <rFont val="Aptos"/>
        <family val="2"/>
      </rPr>
      <t>: Our practice has a robust administrative infrastructure aligned to effectively implement and monitor VBC initiatives (i.e., dedicated staff, relevant expertise in external tool integration and/or comprehensive systems for monitoring performance improvements).</t>
    </r>
  </si>
  <si>
    <t xml:space="preserve">3.4 How would you describe your practice’s governance structure in terms of its support for enhancing VBC capabilities? </t>
  </si>
  <si>
    <r>
      <rPr>
        <b/>
        <sz val="12"/>
        <color theme="1"/>
        <rFont val="Aptos"/>
        <family val="2"/>
      </rPr>
      <t>Emerging</t>
    </r>
    <r>
      <rPr>
        <sz val="12"/>
        <color theme="1"/>
        <rFont val="Aptos"/>
        <family val="2"/>
      </rPr>
      <t xml:space="preserve">: Our practice has a rigid governance structure that may pose challenges to advancing VBC capabilities. 
</t>
    </r>
    <r>
      <rPr>
        <b/>
        <sz val="12"/>
        <color theme="1"/>
        <rFont val="Aptos"/>
        <family val="2"/>
      </rPr>
      <t>Developing</t>
    </r>
    <r>
      <rPr>
        <sz val="12"/>
        <color theme="1"/>
        <rFont val="Aptos"/>
        <family val="2"/>
      </rPr>
      <t xml:space="preserve">: Our practice has governance that would require a compelling return on investment and a clear rationale with demonstrated successful outcomes to further develop VBC capabilities. 
</t>
    </r>
    <r>
      <rPr>
        <b/>
        <sz val="12"/>
        <color theme="1"/>
        <rFont val="Aptos"/>
        <family val="2"/>
      </rPr>
      <t>Advanced</t>
    </r>
    <r>
      <rPr>
        <sz val="12"/>
        <color theme="1"/>
        <rFont val="Aptos"/>
        <family val="2"/>
      </rPr>
      <t>: Our practice has a highly flexible governance structure, enabling continuous enhancement and growth in VBC.</t>
    </r>
  </si>
  <si>
    <t>3.5 Is your practice part of a clinically integrated network/independent physician association (CIN/IPA)?</t>
  </si>
  <si>
    <r>
      <t xml:space="preserve">3.6 To what extent is your CIN/IPA supporting your practice’s core capabilities needed to succeed in VBC arrangements? 
</t>
    </r>
    <r>
      <rPr>
        <i/>
        <sz val="12"/>
        <color rgb="FF000000"/>
        <rFont val="Aptos"/>
        <family val="2"/>
      </rPr>
      <t xml:space="preserve">Consider aspects like quality measurement and reporting, payer contract negotiations, care management, data analytics, technology infrastructure and performance feedback </t>
    </r>
  </si>
  <si>
    <r>
      <rPr>
        <b/>
        <sz val="12"/>
        <color theme="1"/>
        <rFont val="Aptos"/>
        <family val="2"/>
      </rPr>
      <t>Emerging</t>
    </r>
    <r>
      <rPr>
        <sz val="12"/>
        <color theme="1"/>
        <rFont val="Aptos"/>
        <family val="2"/>
      </rPr>
      <t xml:space="preserve">: Our practice’s CIN/IPA provides minimal or inadequate support across most core VBC capabilities (e.g., quality reporting, contracting, care management, data analytics, etc.). The support provided does not effectively meet our practice's needs, creating gaps that impede our VBC performance.
</t>
    </r>
    <r>
      <rPr>
        <b/>
        <sz val="12"/>
        <color theme="1"/>
        <rFont val="Aptos"/>
        <family val="2"/>
      </rPr>
      <t>Developing</t>
    </r>
    <r>
      <rPr>
        <sz val="12"/>
        <color theme="1"/>
        <rFont val="Aptos"/>
        <family val="2"/>
      </rPr>
      <t xml:space="preserve">: Our practice’s CIN/IPA provides adequate support in some core VBC areas, but the support varies in quality and comprehensiveness, requiring our practice to supplement resources in certain areas.
</t>
    </r>
    <r>
      <rPr>
        <b/>
        <sz val="12"/>
        <color theme="1"/>
        <rFont val="Aptos"/>
        <family val="2"/>
      </rPr>
      <t>Advanced</t>
    </r>
    <r>
      <rPr>
        <sz val="12"/>
        <color theme="1"/>
        <rFont val="Aptos"/>
        <family val="2"/>
      </rPr>
      <t>: Our practice’s CIN/IPA provides comprehensive, high-quality support across most core VBC capabilities that align well with our practice's needs. The support enhances our ability to succeed in VBC arrangements without requiring significant additional resources.</t>
    </r>
  </si>
  <si>
    <t>3.7 How does your relationship with your CIN/IPA impact your practice's autonomy to select and implement your own VBC solutions (e.g., vendors, enablers, technology platforms)?</t>
  </si>
  <si>
    <r>
      <rPr>
        <b/>
        <sz val="12"/>
        <color theme="1"/>
        <rFont val="Aptos"/>
        <family val="2"/>
      </rPr>
      <t>Emerging</t>
    </r>
    <r>
      <rPr>
        <sz val="12"/>
        <color theme="1"/>
        <rFont val="Aptos"/>
        <family val="2"/>
      </rPr>
      <t xml:space="preserve">: Our practice’s CIN/IPA agreement limits our ability to independently select or implement VBC solutions. We are contractually required to use network-approved vendors/technologies with minimal exceptions and/or financial arrangements (e.g., shared-savings distribution methodology, required financial contributions), which constrains our resources for independent investments.
</t>
    </r>
    <r>
      <rPr>
        <b/>
        <sz val="12"/>
        <color theme="1"/>
        <rFont val="Aptos"/>
        <family val="2"/>
      </rPr>
      <t>Developing</t>
    </r>
    <r>
      <rPr>
        <sz val="12"/>
        <color theme="1"/>
        <rFont val="Aptos"/>
        <family val="2"/>
      </rPr>
      <t xml:space="preserve">: Our practice’s CIN/IPA relationship places some constraints on our technology and vendor selection. We have partial flexibility to supplement network solutions with our own choices, but we face either financial implications (e.g., reduced shared savings, additional fees) or operational challenges (e.g., data integration issues, duplicative reporting requirements and/or limited data access) when implementing independent solutions.
</t>
    </r>
    <r>
      <rPr>
        <b/>
        <sz val="12"/>
        <color theme="1"/>
        <rFont val="Aptos"/>
        <family val="2"/>
      </rPr>
      <t>Advanced</t>
    </r>
    <r>
      <rPr>
        <sz val="12"/>
        <color theme="1"/>
        <rFont val="Aptos"/>
        <family val="2"/>
      </rPr>
      <t>: Our practice’s CIN/IPA relationship preserves our practice's autonomy to select and implement complementary VBC solutions. Network participation either provides financial resources to support our independent investments or imposes few restrictions on our technology decision-making while ensuring data-sharing compatibility with network systems.</t>
    </r>
  </si>
  <si>
    <t>3.8 How effectively does your CIN/IPA share VBC performance data and insights with your practice?</t>
  </si>
  <si>
    <r>
      <rPr>
        <b/>
        <sz val="12"/>
        <color theme="1"/>
        <rFont val="Aptos"/>
        <family val="2"/>
      </rPr>
      <t>Emerging</t>
    </r>
    <r>
      <rPr>
        <sz val="12"/>
        <color theme="1"/>
        <rFont val="Aptos"/>
        <family val="2"/>
      </rPr>
      <t xml:space="preserve">: Our practice receives minimal performance feedback or data sharing from our CIN/IPA, limiting our ability to understand our VBC performance or identify improvement opportunities.
</t>
    </r>
    <r>
      <rPr>
        <b/>
        <sz val="12"/>
        <color theme="1"/>
        <rFont val="Aptos"/>
        <family val="2"/>
      </rPr>
      <t>Developing</t>
    </r>
    <r>
      <rPr>
        <sz val="12"/>
        <color theme="1"/>
        <rFont val="Aptos"/>
        <family val="2"/>
      </rPr>
      <t xml:space="preserve">: Our practice receives some performance reports and data from our CIN/IPA, but the information is often delayed, incomplete or difficult to use for practice improvement.
</t>
    </r>
    <r>
      <rPr>
        <b/>
        <sz val="12"/>
        <color theme="1"/>
        <rFont val="Aptos"/>
        <family val="2"/>
      </rPr>
      <t>Advanced</t>
    </r>
    <r>
      <rPr>
        <sz val="12"/>
        <color theme="1"/>
        <rFont val="Aptos"/>
        <family val="2"/>
      </rPr>
      <t>: Our practice receives timely, comprehensive performance data and actionable insights from our CIN/IPA that directly support our practice improvement efforts and VBC success.</t>
    </r>
  </si>
  <si>
    <r>
      <t>Value-based Care (VBC) Participation Assessment Tool</t>
    </r>
    <r>
      <rPr>
        <sz val="12"/>
        <color rgb="FF000000"/>
        <rFont val="Aptos"/>
        <family val="2"/>
      </rPr>
      <t> </t>
    </r>
  </si>
  <si>
    <t>Value-based Care (VBC) Participation Assessment: Recommendations</t>
  </si>
  <si>
    <t>3.2 What is your practice’s preference when it comes to developing VBC capabilities? (Note: there are only two options for this question)</t>
  </si>
  <si>
    <t>Follow the above instructions to complete the assessment beginning with the "Strategic assessment" tab and ending with the "Governance assessment" tab.</t>
  </si>
  <si>
    <t>Once the questionnaire for each area (i.e., Strategic, Operational and Governance assessment) is completed, a final score for that area will appear highlighted in light blue at the bottom of the tab.</t>
  </si>
  <si>
    <r>
      <t xml:space="preserve">For each question, select the option that best describes your practice's current capabilities. </t>
    </r>
    <r>
      <rPr>
        <i/>
        <sz val="12"/>
        <color rgb="FF000000"/>
        <rFont val="Aptos"/>
      </rPr>
      <t xml:space="preserve">In each of the assessment tabs (i.e., strategic, operational, governance), click in column C for each question. A drop-down menu with an arrow will appear to the right where you can change your answer to that question to "Emerging," "Developing" or "Advanced." This will affect your "Strategic capacity score" at the bottom of those tabs, as well as the final scores in the "Recommendations" tab. </t>
    </r>
    <r>
      <rPr>
        <sz val="12"/>
        <color rgb="FF000000"/>
        <rFont val="Aptos"/>
        <family val="2"/>
      </rPr>
      <t>Consider your complete capability ecosystem and count capabilities as "available"—whether they are performed in-house or through current external relationships (e.g., tools, vendors, clinically integrated network/independent physician association [CIN/IPA], enablers/aggregators).
When assessing areas you work with partners (e.g., CINs, IPAs, enablers), evaluate how effectively these relationships enhance your practice's VBC readiness.
Use the tool regularly to reassess as your practice, partnerships and the VBC environment evolve.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</si>
</sst>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Aptos Narrow"/>
      <family val="2"/>
      <scheme val="minor"/>
    </font>
    <font>
      <b/>
      <sz val="12"/>
      <name val="Aptos"/>
      <family val="2"/>
    </font>
    <font>
      <sz val="12"/>
      <name val="Aptos"/>
      <family val="2"/>
    </font>
    <font>
      <sz val="12"/>
      <color rgb="FF000000"/>
      <name val="Aptos"/>
      <family val="2"/>
    </font>
    <font>
      <sz val="12"/>
      <color rgb="FFD13438"/>
      <name val="Aptos"/>
      <family val="2"/>
    </font>
    <font>
      <b/>
      <sz val="12"/>
      <color rgb="FF000000"/>
      <name val="Aptos"/>
      <family val="2"/>
    </font>
    <font>
      <sz val="12"/>
      <color theme="1"/>
      <name val="Aptos"/>
      <family val="2"/>
    </font>
    <font>
      <i/>
      <sz val="12"/>
      <color rgb="FF000000"/>
      <name val="Aptos"/>
      <family val="2"/>
    </font>
    <font>
      <b/>
      <u/>
      <sz val="12"/>
      <color theme="1"/>
      <name val="Aptos"/>
      <family val="2"/>
    </font>
    <font>
      <b/>
      <sz val="12"/>
      <color theme="1"/>
      <name val="Aptos"/>
      <family val="2"/>
    </font>
    <font>
      <i/>
      <sz val="12"/>
      <color theme="1"/>
      <name val="Aptos"/>
      <family val="2"/>
    </font>
    <font>
      <sz val="12"/>
      <color theme="1"/>
      <name val="Aptos"/>
    </font>
    <font>
      <b/>
      <sz val="12"/>
      <color theme="1"/>
      <name val="Aptos"/>
    </font>
    <font>
      <i/>
      <sz val="12"/>
      <color rgb="FF000000"/>
      <name val="Aptos"/>
    </font>
  </fonts>
  <fills count="6">
    <fill>
      <patternFill patternType="none"/>
    </fill>
    <fill>
      <patternFill patternType="gray125"/>
    </fill>
    <fill>
      <patternFill patternType="solid">
        <fgColor theme="7" tint="0.79998168889431442"/>
        <bgColor indexed="64"/>
      </patternFill>
    </fill>
    <fill>
      <patternFill patternType="solid">
        <fgColor theme="7" tint="0.39997558519241921"/>
        <bgColor indexed="64"/>
      </patternFill>
    </fill>
    <fill>
      <patternFill patternType="solid">
        <fgColor theme="0" tint="-4.9989318521683403E-2"/>
        <bgColor indexed="64"/>
      </patternFill>
    </fill>
    <fill>
      <patternFill patternType="solid">
        <fgColor theme="2"/>
        <bgColor indexed="64"/>
      </patternFill>
    </fill>
  </fills>
  <borders count="5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thin">
        <color indexed="64"/>
      </left>
      <right/>
      <top/>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bottom/>
      <diagonal/>
    </border>
  </borders>
  <cellStyleXfs count="1">
    <xf numFmtId="0" fontId="0" fillId="0" borderId="0"/>
  </cellStyleXfs>
  <cellXfs count="132">
    <xf numFmtId="0" fontId="0" fillId="0" borderId="0" xfId="0"/>
    <xf numFmtId="0" fontId="3" fillId="0" borderId="0" xfId="0" applyFont="1" applyAlignment="1">
      <alignment horizontal="left" vertical="top" wrapText="1"/>
    </xf>
    <xf numFmtId="0" fontId="3" fillId="0" borderId="0" xfId="0" applyFont="1" applyAlignment="1">
      <alignment vertical="top" wrapText="1"/>
    </xf>
    <xf numFmtId="0" fontId="0" fillId="0" borderId="0" xfId="0" applyAlignment="1">
      <alignment horizontal="left" vertical="top"/>
    </xf>
    <xf numFmtId="0" fontId="5" fillId="0" borderId="0" xfId="0" applyFont="1" applyAlignment="1">
      <alignment horizontal="left" vertical="top" indent="1"/>
    </xf>
    <xf numFmtId="0" fontId="6" fillId="0" borderId="0" xfId="0" applyFont="1"/>
    <xf numFmtId="0" fontId="2" fillId="0" borderId="0" xfId="0" applyFont="1" applyAlignment="1">
      <alignment horizontal="left" vertical="center" wrapText="1"/>
    </xf>
    <xf numFmtId="0" fontId="6" fillId="0" borderId="0" xfId="0" applyFont="1" applyAlignment="1">
      <alignment wrapText="1"/>
    </xf>
    <xf numFmtId="0" fontId="1" fillId="2" borderId="33" xfId="0" applyFont="1" applyFill="1" applyBorder="1" applyAlignment="1">
      <alignment horizontal="center" vertical="center" wrapText="1"/>
    </xf>
    <xf numFmtId="0" fontId="9" fillId="0" borderId="0" xfId="0" applyFont="1"/>
    <xf numFmtId="0" fontId="1" fillId="2" borderId="3" xfId="0" applyFont="1" applyFill="1" applyBorder="1" applyAlignment="1">
      <alignment horizontal="center" vertical="center" wrapText="1"/>
    </xf>
    <xf numFmtId="0" fontId="1" fillId="0" borderId="28" xfId="0" applyFont="1" applyBorder="1" applyAlignment="1">
      <alignment horizontal="left" vertical="center" wrapText="1" indent="1"/>
    </xf>
    <xf numFmtId="0" fontId="0" fillId="0" borderId="0" xfId="0" applyAlignment="1">
      <alignment wrapText="1"/>
    </xf>
    <xf numFmtId="0" fontId="1" fillId="0" borderId="38" xfId="0" applyFont="1" applyBorder="1" applyAlignment="1">
      <alignment horizontal="left" vertical="center" wrapText="1" indent="1"/>
    </xf>
    <xf numFmtId="0" fontId="1" fillId="0" borderId="46" xfId="0" applyFont="1" applyBorder="1" applyAlignment="1">
      <alignment horizontal="left" vertical="center" wrapText="1" indent="1"/>
    </xf>
    <xf numFmtId="0" fontId="2" fillId="0" borderId="46" xfId="0" applyFont="1" applyBorder="1" applyAlignment="1">
      <alignment horizontal="left" vertical="top" wrapText="1" indent="1"/>
    </xf>
    <xf numFmtId="0" fontId="2" fillId="0" borderId="40" xfId="0" applyFont="1" applyBorder="1" applyAlignment="1">
      <alignment horizontal="left" vertical="top" wrapText="1" indent="1"/>
    </xf>
    <xf numFmtId="0" fontId="2" fillId="0" borderId="47" xfId="0" applyFont="1" applyBorder="1" applyAlignment="1">
      <alignment vertical="top" wrapText="1"/>
    </xf>
    <xf numFmtId="0" fontId="2" fillId="0" borderId="48" xfId="0" applyFont="1" applyBorder="1" applyAlignment="1">
      <alignment vertical="top" wrapText="1"/>
    </xf>
    <xf numFmtId="0" fontId="1" fillId="2" borderId="49" xfId="0" applyFont="1" applyFill="1" applyBorder="1" applyAlignment="1">
      <alignment horizontal="center" vertical="center" wrapText="1"/>
    </xf>
    <xf numFmtId="0" fontId="1" fillId="2" borderId="24" xfId="0" applyFont="1" applyFill="1" applyBorder="1" applyAlignment="1">
      <alignment horizontal="center" vertical="center" wrapText="1"/>
    </xf>
    <xf numFmtId="0" fontId="2" fillId="0" borderId="26" xfId="0" applyFont="1" applyBorder="1" applyAlignment="1">
      <alignment vertical="top" wrapText="1"/>
    </xf>
    <xf numFmtId="0" fontId="2" fillId="0" borderId="50" xfId="0" applyFont="1" applyBorder="1" applyAlignment="1">
      <alignment vertical="top" wrapText="1"/>
    </xf>
    <xf numFmtId="0" fontId="2" fillId="0" borderId="38" xfId="0" applyFont="1" applyBorder="1" applyAlignment="1">
      <alignment horizontal="left" vertical="top" wrapText="1" indent="1"/>
    </xf>
    <xf numFmtId="0" fontId="2" fillId="0" borderId="45" xfId="0" applyFont="1" applyBorder="1" applyAlignment="1">
      <alignment vertical="top" wrapText="1"/>
    </xf>
    <xf numFmtId="0" fontId="2" fillId="0" borderId="51" xfId="0" applyFont="1" applyBorder="1" applyAlignment="1">
      <alignment vertical="top" wrapText="1"/>
    </xf>
    <xf numFmtId="0" fontId="2" fillId="0" borderId="27" xfId="0" applyFont="1" applyBorder="1" applyAlignment="1">
      <alignment vertical="top" wrapText="1"/>
    </xf>
    <xf numFmtId="0" fontId="5" fillId="0" borderId="12" xfId="0" applyFont="1" applyBorder="1" applyAlignment="1">
      <alignment horizontal="left" vertical="center" wrapText="1" indent="2"/>
    </xf>
    <xf numFmtId="0" fontId="5" fillId="0" borderId="14" xfId="0" applyFont="1" applyBorder="1" applyAlignment="1">
      <alignment horizontal="left" vertical="center" wrapText="1" indent="2"/>
    </xf>
    <xf numFmtId="0" fontId="6" fillId="0" borderId="17" xfId="0" applyFont="1" applyBorder="1" applyAlignment="1">
      <alignment horizontal="left" vertical="center" wrapText="1" indent="1"/>
    </xf>
    <xf numFmtId="0" fontId="6" fillId="0" borderId="21" xfId="0" applyFont="1" applyBorder="1" applyAlignment="1">
      <alignment horizontal="left" vertical="center" wrapText="1" indent="1"/>
    </xf>
    <xf numFmtId="0" fontId="6" fillId="0" borderId="34" xfId="0" applyFont="1" applyBorder="1" applyAlignment="1">
      <alignment horizontal="center" vertical="center"/>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12"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2" borderId="6" xfId="0" applyFont="1" applyFill="1" applyBorder="1" applyAlignment="1">
      <alignment horizontal="center" vertical="center" wrapText="1"/>
    </xf>
    <xf numFmtId="0" fontId="9" fillId="2" borderId="33" xfId="0" applyFont="1" applyFill="1" applyBorder="1" applyAlignment="1">
      <alignment horizontal="center" vertical="center" wrapText="1"/>
    </xf>
    <xf numFmtId="0" fontId="9" fillId="2" borderId="36" xfId="0" applyFont="1" applyFill="1" applyBorder="1" applyAlignment="1">
      <alignment horizontal="center" vertical="center" wrapText="1"/>
    </xf>
    <xf numFmtId="0" fontId="5" fillId="2" borderId="1" xfId="0" applyFont="1" applyFill="1" applyBorder="1" applyAlignment="1">
      <alignment horizontal="left" vertical="center" indent="1"/>
    </xf>
    <xf numFmtId="0" fontId="5" fillId="2" borderId="2" xfId="0" applyFont="1" applyFill="1" applyBorder="1" applyAlignment="1">
      <alignment horizontal="left" vertical="center" indent="1"/>
    </xf>
    <xf numFmtId="0" fontId="5" fillId="2" borderId="3" xfId="0" applyFont="1" applyFill="1" applyBorder="1" applyAlignment="1">
      <alignment horizontal="left" vertical="center" indent="1"/>
    </xf>
    <xf numFmtId="0" fontId="5" fillId="2" borderId="4" xfId="0" applyFont="1" applyFill="1" applyBorder="1" applyAlignment="1">
      <alignment horizontal="left" vertical="center" indent="1"/>
    </xf>
    <xf numFmtId="0" fontId="5" fillId="2" borderId="5" xfId="0" applyFont="1" applyFill="1" applyBorder="1" applyAlignment="1">
      <alignment horizontal="left" vertical="center" indent="1"/>
    </xf>
    <xf numFmtId="0" fontId="5" fillId="2" borderId="6" xfId="0" applyFont="1" applyFill="1" applyBorder="1" applyAlignment="1">
      <alignment horizontal="left" vertical="center" indent="1"/>
    </xf>
    <xf numFmtId="0" fontId="5" fillId="0" borderId="15" xfId="0" applyFont="1" applyBorder="1" applyAlignment="1">
      <alignment horizontal="left" vertical="center" wrapText="1" indent="2"/>
    </xf>
    <xf numFmtId="0" fontId="6" fillId="0" borderId="20" xfId="0" applyFont="1" applyBorder="1" applyAlignment="1">
      <alignment horizontal="left" vertical="center" wrapText="1" indent="1"/>
    </xf>
    <xf numFmtId="0" fontId="6" fillId="0" borderId="33" xfId="0" applyFont="1" applyBorder="1" applyAlignment="1">
      <alignment horizontal="center" vertical="center"/>
    </xf>
    <xf numFmtId="0" fontId="6" fillId="0" borderId="37" xfId="0" applyFont="1" applyBorder="1" applyAlignment="1">
      <alignment horizontal="center" vertical="center"/>
    </xf>
    <xf numFmtId="0" fontId="5" fillId="0" borderId="16" xfId="0" applyFont="1" applyBorder="1" applyAlignment="1">
      <alignment horizontal="left" vertical="center" wrapText="1" indent="2"/>
    </xf>
    <xf numFmtId="0" fontId="6" fillId="0" borderId="13" xfId="0" applyFont="1" applyBorder="1" applyAlignment="1">
      <alignment horizontal="left" vertical="center" wrapText="1" indent="1"/>
    </xf>
    <xf numFmtId="0" fontId="6" fillId="0" borderId="10" xfId="0" applyFont="1" applyBorder="1" applyAlignment="1">
      <alignment horizontal="left" vertical="center" wrapText="1" indent="1"/>
    </xf>
    <xf numFmtId="0" fontId="6" fillId="0" borderId="31" xfId="0" applyFont="1" applyBorder="1" applyAlignment="1">
      <alignment horizontal="center" vertical="center" wrapText="1"/>
    </xf>
    <xf numFmtId="0" fontId="6" fillId="0" borderId="25" xfId="0" applyFont="1" applyBorder="1" applyAlignment="1">
      <alignment horizontal="center" vertical="center" wrapText="1"/>
    </xf>
    <xf numFmtId="0" fontId="6" fillId="0" borderId="6" xfId="0" applyFont="1" applyBorder="1" applyAlignment="1">
      <alignment horizontal="center" vertical="center" wrapText="1"/>
    </xf>
    <xf numFmtId="0" fontId="6" fillId="0" borderId="5" xfId="0" applyFont="1" applyBorder="1" applyAlignment="1">
      <alignment horizontal="center"/>
    </xf>
    <xf numFmtId="0" fontId="5" fillId="3" borderId="11" xfId="0" applyFont="1" applyFill="1" applyBorder="1" applyAlignment="1">
      <alignment horizontal="left" vertical="center" wrapText="1" indent="1"/>
    </xf>
    <xf numFmtId="0" fontId="5" fillId="3" borderId="7" xfId="0" applyFont="1" applyFill="1" applyBorder="1" applyAlignment="1">
      <alignment horizontal="left" vertical="center" wrapText="1" indent="1"/>
    </xf>
    <xf numFmtId="0" fontId="5" fillId="3" borderId="8" xfId="0" applyFont="1" applyFill="1" applyBorder="1" applyAlignment="1">
      <alignment horizontal="left" vertical="center" wrapText="1" indent="1"/>
    </xf>
    <xf numFmtId="0" fontId="5" fillId="3" borderId="16" xfId="0" applyFont="1" applyFill="1" applyBorder="1" applyAlignment="1">
      <alignment horizontal="left" vertical="center" wrapText="1" indent="1"/>
    </xf>
    <xf numFmtId="0" fontId="5" fillId="3" borderId="9" xfId="0" applyFont="1" applyFill="1" applyBorder="1" applyAlignment="1">
      <alignment horizontal="left" vertical="center" wrapText="1" indent="1"/>
    </xf>
    <xf numFmtId="0" fontId="5" fillId="3" borderId="10" xfId="0" applyFont="1" applyFill="1" applyBorder="1" applyAlignment="1">
      <alignment horizontal="left" vertical="center" wrapText="1" indent="1"/>
    </xf>
    <xf numFmtId="0" fontId="5" fillId="2" borderId="11" xfId="0" applyFont="1" applyFill="1" applyBorder="1" applyAlignment="1">
      <alignment horizontal="left" vertical="center" wrapText="1" indent="1"/>
    </xf>
    <xf numFmtId="0" fontId="5" fillId="2" borderId="7" xfId="0" applyFont="1" applyFill="1" applyBorder="1" applyAlignment="1">
      <alignment horizontal="left" vertical="center" wrapText="1" indent="1"/>
    </xf>
    <xf numFmtId="0" fontId="5" fillId="2" borderId="8" xfId="0" applyFont="1" applyFill="1" applyBorder="1" applyAlignment="1">
      <alignment horizontal="left" vertical="center" wrapText="1" indent="1"/>
    </xf>
    <xf numFmtId="0" fontId="5" fillId="2" borderId="16" xfId="0" applyFont="1" applyFill="1" applyBorder="1" applyAlignment="1">
      <alignment horizontal="left" vertical="center" wrapText="1" indent="1"/>
    </xf>
    <xf numFmtId="0" fontId="5" fillId="2" borderId="9" xfId="0" applyFont="1" applyFill="1" applyBorder="1" applyAlignment="1">
      <alignment horizontal="left" vertical="center" wrapText="1" indent="1"/>
    </xf>
    <xf numFmtId="0" fontId="5" fillId="2" borderId="10" xfId="0" applyFont="1" applyFill="1" applyBorder="1" applyAlignment="1">
      <alignment horizontal="left" vertical="center" wrapText="1" indent="1"/>
    </xf>
    <xf numFmtId="0" fontId="5" fillId="0" borderId="15" xfId="0" applyFont="1" applyBorder="1" applyAlignment="1">
      <alignment horizontal="left" vertical="center" indent="2"/>
    </xf>
    <xf numFmtId="0" fontId="5" fillId="0" borderId="12" xfId="0" applyFont="1" applyBorder="1" applyAlignment="1">
      <alignment horizontal="left" vertical="center" indent="2"/>
    </xf>
    <xf numFmtId="0" fontId="6" fillId="0" borderId="39" xfId="0" applyFont="1" applyBorder="1" applyAlignment="1">
      <alignment horizontal="left" vertical="center" wrapText="1" indent="1"/>
    </xf>
    <xf numFmtId="0" fontId="6" fillId="0" borderId="32" xfId="0" applyFont="1" applyBorder="1" applyAlignment="1">
      <alignment horizontal="center" vertical="center" wrapText="1"/>
    </xf>
    <xf numFmtId="0" fontId="5" fillId="5" borderId="26" xfId="0" applyFont="1" applyFill="1" applyBorder="1" applyAlignment="1">
      <alignment horizontal="center" vertical="center" wrapText="1"/>
    </xf>
    <xf numFmtId="0" fontId="5" fillId="5" borderId="2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6" xfId="0" applyFont="1" applyFill="1" applyBorder="1" applyAlignment="1">
      <alignment horizontal="center" vertical="center" wrapText="1"/>
    </xf>
    <xf numFmtId="0" fontId="5" fillId="0" borderId="0" xfId="0" applyFont="1" applyAlignment="1">
      <alignment horizontal="left" vertical="center" wrapText="1" indent="1"/>
    </xf>
    <xf numFmtId="0" fontId="3" fillId="0" borderId="0" xfId="0" applyFont="1" applyAlignment="1">
      <alignment horizontal="left" vertical="center" wrapText="1" indent="1"/>
    </xf>
    <xf numFmtId="0" fontId="3" fillId="0" borderId="0" xfId="0" applyFont="1" applyAlignment="1">
      <alignment horizontal="left" vertical="center" indent="1"/>
    </xf>
    <xf numFmtId="0" fontId="3" fillId="0" borderId="0" xfId="0" applyFont="1" applyAlignment="1">
      <alignment horizontal="left" vertical="center" wrapText="1" indent="9"/>
    </xf>
    <xf numFmtId="0" fontId="5" fillId="0" borderId="0" xfId="0" applyFont="1" applyAlignment="1">
      <alignment horizontal="left" vertical="center" wrapText="1" indent="9"/>
    </xf>
    <xf numFmtId="0" fontId="5" fillId="0" borderId="0" xfId="0" applyFont="1" applyAlignment="1">
      <alignment horizontal="left" vertical="center" indent="1"/>
    </xf>
    <xf numFmtId="0" fontId="0" fillId="0" borderId="0" xfId="0" applyAlignment="1">
      <alignment horizontal="center" vertical="top"/>
    </xf>
    <xf numFmtId="0" fontId="6" fillId="0" borderId="42" xfId="0" applyFont="1" applyBorder="1" applyAlignment="1">
      <alignment horizontal="center" vertical="center"/>
    </xf>
    <xf numFmtId="0" fontId="8" fillId="2" borderId="18"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8" fillId="2" borderId="19" xfId="0" applyFont="1" applyFill="1" applyBorder="1" applyAlignment="1">
      <alignment horizontal="center" vertical="center" wrapText="1"/>
    </xf>
    <xf numFmtId="0" fontId="5" fillId="3" borderId="11" xfId="0" applyFont="1" applyFill="1" applyBorder="1" applyAlignment="1">
      <alignment horizontal="left" vertical="center" indent="1"/>
    </xf>
    <xf numFmtId="0" fontId="5" fillId="3" borderId="7" xfId="0" applyFont="1" applyFill="1" applyBorder="1" applyAlignment="1">
      <alignment horizontal="left" vertical="center" indent="1"/>
    </xf>
    <xf numFmtId="0" fontId="5" fillId="3" borderId="8" xfId="0" applyFont="1" applyFill="1" applyBorder="1" applyAlignment="1">
      <alignment horizontal="left" vertical="center" indent="1"/>
    </xf>
    <xf numFmtId="0" fontId="5" fillId="3" borderId="16" xfId="0" applyFont="1" applyFill="1" applyBorder="1" applyAlignment="1">
      <alignment horizontal="left" vertical="center" indent="1"/>
    </xf>
    <xf numFmtId="0" fontId="5" fillId="3" borderId="9" xfId="0" applyFont="1" applyFill="1" applyBorder="1" applyAlignment="1">
      <alignment horizontal="left" vertical="center" indent="1"/>
    </xf>
    <xf numFmtId="0" fontId="5" fillId="3" borderId="10" xfId="0" applyFont="1" applyFill="1" applyBorder="1" applyAlignment="1">
      <alignment horizontal="left" vertical="center" indent="1"/>
    </xf>
    <xf numFmtId="0" fontId="6" fillId="0" borderId="43" xfId="0" applyFont="1" applyBorder="1" applyAlignment="1">
      <alignment horizontal="center" vertical="center"/>
    </xf>
    <xf numFmtId="0" fontId="6" fillId="0" borderId="41" xfId="0" applyFont="1" applyBorder="1" applyAlignment="1">
      <alignment horizontal="center" vertical="center"/>
    </xf>
    <xf numFmtId="0" fontId="9" fillId="2" borderId="41" xfId="0" applyFont="1" applyFill="1" applyBorder="1" applyAlignment="1">
      <alignment horizontal="center" vertical="center" wrapText="1"/>
    </xf>
    <xf numFmtId="0" fontId="9" fillId="2" borderId="43" xfId="0" applyFont="1" applyFill="1" applyBorder="1" applyAlignment="1">
      <alignment horizontal="center" vertical="center" wrapText="1"/>
    </xf>
    <xf numFmtId="0" fontId="6" fillId="0" borderId="0" xfId="0" applyFont="1" applyAlignment="1">
      <alignment horizontal="center"/>
    </xf>
    <xf numFmtId="0" fontId="5" fillId="2" borderId="44" xfId="0" applyFont="1" applyFill="1" applyBorder="1" applyAlignment="1">
      <alignment horizontal="left" vertical="center" wrapText="1" indent="1"/>
    </xf>
    <xf numFmtId="0" fontId="5" fillId="5" borderId="25" xfId="0" applyFont="1" applyFill="1" applyBorder="1" applyAlignment="1">
      <alignment horizontal="center" vertical="center" wrapText="1"/>
    </xf>
    <xf numFmtId="0" fontId="6" fillId="0" borderId="42" xfId="0" applyFont="1" applyBorder="1" applyAlignment="1">
      <alignment horizontal="center" vertical="center" wrapText="1"/>
    </xf>
    <xf numFmtId="0" fontId="6" fillId="0" borderId="43"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7" xfId="0" applyFont="1" applyBorder="1" applyAlignment="1">
      <alignment horizontal="center" vertical="center" wrapText="1"/>
    </xf>
    <xf numFmtId="0" fontId="8" fillId="2" borderId="8"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6" fillId="0" borderId="5" xfId="0" applyFont="1" applyBorder="1" applyAlignment="1">
      <alignment horizontal="left"/>
    </xf>
    <xf numFmtId="0" fontId="5" fillId="0" borderId="11" xfId="0" applyFont="1" applyBorder="1" applyAlignment="1">
      <alignment horizontal="left" vertical="center" wrapText="1" indent="2"/>
    </xf>
    <xf numFmtId="0" fontId="6" fillId="0" borderId="8" xfId="0" applyFont="1" applyBorder="1" applyAlignment="1">
      <alignment horizontal="left" vertical="center" wrapText="1" indent="1"/>
    </xf>
    <xf numFmtId="0" fontId="0" fillId="0" borderId="5" xfId="0" applyBorder="1" applyAlignment="1">
      <alignment horizontal="left" vertical="center" indent="1"/>
    </xf>
    <xf numFmtId="0" fontId="1" fillId="4" borderId="22" xfId="0" applyFont="1" applyFill="1" applyBorder="1" applyAlignment="1">
      <alignment horizontal="left" vertical="center" wrapText="1" indent="1"/>
    </xf>
    <xf numFmtId="0" fontId="1" fillId="4" borderId="23" xfId="0" applyFont="1" applyFill="1" applyBorder="1" applyAlignment="1">
      <alignment horizontal="left" vertical="center" wrapText="1" indent="1"/>
    </xf>
    <xf numFmtId="0" fontId="1" fillId="4" borderId="24" xfId="0" applyFont="1" applyFill="1" applyBorder="1" applyAlignment="1">
      <alignment horizontal="left" vertical="center" wrapText="1" indent="1"/>
    </xf>
    <xf numFmtId="0" fontId="1" fillId="0" borderId="26"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7" xfId="0" applyFont="1" applyBorder="1" applyAlignment="1">
      <alignment horizontal="center" vertical="center" wrapText="1"/>
    </xf>
    <xf numFmtId="0" fontId="1" fillId="0" borderId="28" xfId="0" applyFont="1" applyBorder="1" applyAlignment="1">
      <alignment horizontal="center" vertical="center" wrapText="1"/>
    </xf>
    <xf numFmtId="0" fontId="1" fillId="0" borderId="29" xfId="0" applyFont="1" applyBorder="1" applyAlignment="1">
      <alignment horizontal="center" vertical="center" wrapText="1"/>
    </xf>
    <xf numFmtId="0" fontId="1" fillId="0" borderId="30" xfId="0" applyFont="1" applyBorder="1" applyAlignment="1">
      <alignment horizontal="center" vertical="center" wrapText="1"/>
    </xf>
    <xf numFmtId="0" fontId="2" fillId="0" borderId="29" xfId="0" applyFont="1" applyBorder="1" applyAlignment="1">
      <alignment horizontal="left" vertical="top" wrapText="1" indent="1"/>
    </xf>
    <xf numFmtId="0" fontId="2" fillId="0" borderId="30" xfId="0" applyFont="1" applyBorder="1" applyAlignment="1">
      <alignment horizontal="left" vertical="top" wrapText="1" indent="1"/>
    </xf>
    <xf numFmtId="0" fontId="2" fillId="0" borderId="46" xfId="0" applyFont="1" applyBorder="1" applyAlignment="1">
      <alignment horizontal="left" vertical="top" wrapText="1" indent="1"/>
    </xf>
    <xf numFmtId="0" fontId="2" fillId="0" borderId="40" xfId="0" applyFont="1" applyBorder="1" applyAlignment="1">
      <alignment horizontal="left" vertical="top" wrapText="1" indent="1"/>
    </xf>
    <xf numFmtId="0" fontId="12" fillId="2" borderId="11" xfId="0" applyFont="1" applyFill="1" applyBorder="1" applyAlignment="1">
      <alignment horizontal="center" vertical="center" wrapText="1"/>
    </xf>
    <xf numFmtId="0" fontId="5" fillId="0" borderId="14" xfId="0" applyNumberFormat="1" applyFont="1" applyBorder="1" applyAlignment="1">
      <alignment horizontal="left" vertical="center" wrapText="1" indent="2"/>
    </xf>
    <xf numFmtId="0" fontId="5" fillId="0" borderId="45" xfId="0" applyNumberFormat="1" applyFont="1" applyBorder="1" applyAlignment="1">
      <alignment horizontal="left" vertical="center" wrapText="1" indent="2"/>
    </xf>
    <xf numFmtId="0" fontId="5" fillId="0" borderId="15" xfId="0" applyNumberFormat="1" applyFont="1" applyBorder="1" applyAlignment="1">
      <alignment horizontal="left" vertical="center" wrapText="1" indent="2"/>
    </xf>
    <xf numFmtId="0" fontId="0" fillId="0" borderId="0" xfId="0" applyAlignment="1">
      <alignment horizontal="left" vertical="center" wrapText="1" indent="9"/>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9B0D9A-0AD0-4168-B7E2-6189089B7C73}">
  <dimension ref="A1:L92"/>
  <sheetViews>
    <sheetView tabSelected="1" zoomScale="150" zoomScaleNormal="150" workbookViewId="0">
      <selection sqref="A1:L1"/>
    </sheetView>
  </sheetViews>
  <sheetFormatPr baseColWidth="10" defaultColWidth="8.83203125" defaultRowHeight="15" x14ac:dyDescent="0.2"/>
  <cols>
    <col min="1" max="16384" width="8.83203125" style="3"/>
  </cols>
  <sheetData>
    <row r="1" spans="1:12" x14ac:dyDescent="0.2">
      <c r="A1" s="85"/>
      <c r="B1" s="85"/>
      <c r="C1" s="85"/>
      <c r="D1" s="85"/>
      <c r="E1" s="85"/>
      <c r="F1" s="85"/>
      <c r="G1" s="85"/>
      <c r="H1" s="85"/>
      <c r="I1" s="85"/>
      <c r="J1" s="85"/>
      <c r="K1" s="85"/>
      <c r="L1" s="85"/>
    </row>
    <row r="2" spans="1:12" ht="15.5" customHeight="1" x14ac:dyDescent="0.2">
      <c r="A2" s="79" t="s">
        <v>193</v>
      </c>
      <c r="B2" s="79"/>
      <c r="C2" s="79"/>
      <c r="D2" s="79"/>
      <c r="E2" s="79"/>
      <c r="F2" s="79"/>
      <c r="G2" s="79"/>
      <c r="H2" s="79"/>
      <c r="I2" s="79"/>
      <c r="J2" s="79"/>
      <c r="K2" s="79"/>
      <c r="L2" s="79"/>
    </row>
    <row r="3" spans="1:12" ht="14.5" customHeight="1" x14ac:dyDescent="0.2">
      <c r="A3" s="79"/>
      <c r="B3" s="79"/>
      <c r="C3" s="79"/>
      <c r="D3" s="79"/>
      <c r="E3" s="79"/>
      <c r="F3" s="79"/>
      <c r="G3" s="79"/>
      <c r="H3" s="79"/>
      <c r="I3" s="79"/>
      <c r="J3" s="79"/>
      <c r="K3" s="79"/>
      <c r="L3" s="79"/>
    </row>
    <row r="5" spans="1:12" ht="16" x14ac:dyDescent="0.2">
      <c r="A5" s="79" t="s">
        <v>0</v>
      </c>
      <c r="B5" s="79"/>
      <c r="C5" s="79"/>
      <c r="D5" s="79"/>
      <c r="E5" s="79"/>
      <c r="F5" s="79"/>
      <c r="G5" s="79"/>
      <c r="H5" s="79"/>
      <c r="I5" s="79"/>
      <c r="J5" s="79"/>
      <c r="K5" s="79"/>
      <c r="L5" s="79"/>
    </row>
    <row r="6" spans="1:12" ht="15.5" customHeight="1" x14ac:dyDescent="0.2">
      <c r="A6" s="80" t="s">
        <v>100</v>
      </c>
      <c r="B6" s="80"/>
      <c r="C6" s="80"/>
      <c r="D6" s="80"/>
      <c r="E6" s="80"/>
      <c r="F6" s="80"/>
      <c r="G6" s="80"/>
      <c r="H6" s="80"/>
      <c r="I6" s="80"/>
      <c r="J6" s="80"/>
      <c r="K6" s="80"/>
      <c r="L6" s="80"/>
    </row>
    <row r="7" spans="1:12" ht="14.5" customHeight="1" x14ac:dyDescent="0.2">
      <c r="A7" s="80"/>
      <c r="B7" s="80"/>
      <c r="C7" s="80"/>
      <c r="D7" s="80"/>
      <c r="E7" s="80"/>
      <c r="F7" s="80"/>
      <c r="G7" s="80"/>
      <c r="H7" s="80"/>
      <c r="I7" s="80"/>
      <c r="J7" s="80"/>
      <c r="K7" s="80"/>
      <c r="L7" s="80"/>
    </row>
    <row r="8" spans="1:12" ht="14.5" customHeight="1" x14ac:dyDescent="0.2">
      <c r="A8" s="80"/>
      <c r="B8" s="80"/>
      <c r="C8" s="80"/>
      <c r="D8" s="80"/>
      <c r="E8" s="80"/>
      <c r="F8" s="80"/>
      <c r="G8" s="80"/>
      <c r="H8" s="80"/>
      <c r="I8" s="80"/>
      <c r="J8" s="80"/>
      <c r="K8" s="80"/>
      <c r="L8" s="80"/>
    </row>
    <row r="9" spans="1:12" ht="14.5" customHeight="1" x14ac:dyDescent="0.2">
      <c r="A9" s="80"/>
      <c r="B9" s="80"/>
      <c r="C9" s="80"/>
      <c r="D9" s="80"/>
      <c r="E9" s="80"/>
      <c r="F9" s="80"/>
      <c r="G9" s="80"/>
      <c r="H9" s="80"/>
      <c r="I9" s="80"/>
      <c r="J9" s="80"/>
      <c r="K9" s="80"/>
      <c r="L9" s="80"/>
    </row>
    <row r="10" spans="1:12" ht="14.5" customHeight="1" x14ac:dyDescent="0.2">
      <c r="A10" s="80"/>
      <c r="B10" s="80"/>
      <c r="C10" s="80"/>
      <c r="D10" s="80"/>
      <c r="E10" s="80"/>
      <c r="F10" s="80"/>
      <c r="G10" s="80"/>
      <c r="H10" s="80"/>
      <c r="I10" s="80"/>
      <c r="J10" s="80"/>
      <c r="K10" s="80"/>
      <c r="L10" s="80"/>
    </row>
    <row r="11" spans="1:12" ht="14.5" customHeight="1" x14ac:dyDescent="0.2">
      <c r="A11" s="1"/>
      <c r="B11" s="1"/>
      <c r="C11" s="1"/>
      <c r="D11" s="1"/>
      <c r="E11" s="1"/>
      <c r="F11" s="1"/>
      <c r="G11" s="1"/>
      <c r="H11" s="1"/>
      <c r="I11" s="1"/>
      <c r="J11" s="1"/>
      <c r="K11" s="1"/>
      <c r="L11" s="1"/>
    </row>
    <row r="12" spans="1:12" ht="16" x14ac:dyDescent="0.2">
      <c r="A12" s="79" t="s">
        <v>101</v>
      </c>
      <c r="B12" s="79"/>
      <c r="C12" s="79"/>
      <c r="D12" s="79"/>
      <c r="E12" s="79"/>
      <c r="F12" s="79"/>
      <c r="G12" s="79"/>
      <c r="H12" s="79"/>
      <c r="I12" s="79"/>
      <c r="J12" s="79"/>
      <c r="K12" s="79"/>
      <c r="L12" s="79"/>
    </row>
    <row r="13" spans="1:12" ht="15.5" customHeight="1" x14ac:dyDescent="0.2">
      <c r="A13" s="83" t="s">
        <v>102</v>
      </c>
      <c r="B13" s="83"/>
      <c r="C13" s="83"/>
      <c r="D13" s="83"/>
      <c r="E13" s="83"/>
      <c r="F13" s="83"/>
      <c r="G13" s="83"/>
      <c r="H13" s="83"/>
      <c r="I13" s="83"/>
      <c r="J13" s="83"/>
      <c r="K13" s="83"/>
      <c r="L13" s="83"/>
    </row>
    <row r="14" spans="1:12" ht="15.5" customHeight="1" x14ac:dyDescent="0.2">
      <c r="A14" s="83"/>
      <c r="B14" s="83"/>
      <c r="C14" s="83"/>
      <c r="D14" s="83"/>
      <c r="E14" s="83"/>
      <c r="F14" s="83"/>
      <c r="G14" s="83"/>
      <c r="H14" s="83"/>
      <c r="I14" s="83"/>
      <c r="J14" s="83"/>
      <c r="K14" s="83"/>
      <c r="L14" s="83"/>
    </row>
    <row r="15" spans="1:12" ht="14.5" customHeight="1" x14ac:dyDescent="0.2">
      <c r="A15" s="83"/>
      <c r="B15" s="83"/>
      <c r="C15" s="83"/>
      <c r="D15" s="83"/>
      <c r="E15" s="83"/>
      <c r="F15" s="83"/>
      <c r="G15" s="83"/>
      <c r="H15" s="83"/>
      <c r="I15" s="83"/>
      <c r="J15" s="83"/>
      <c r="K15" s="83"/>
      <c r="L15" s="83"/>
    </row>
    <row r="16" spans="1:12" ht="14.5" customHeight="1" x14ac:dyDescent="0.2">
      <c r="A16" s="83"/>
      <c r="B16" s="83"/>
      <c r="C16" s="83"/>
      <c r="D16" s="83"/>
      <c r="E16" s="83"/>
      <c r="F16" s="83"/>
      <c r="G16" s="83"/>
      <c r="H16" s="83"/>
      <c r="I16" s="83"/>
      <c r="J16" s="83"/>
      <c r="K16" s="83"/>
      <c r="L16" s="83"/>
    </row>
    <row r="17" spans="1:12" ht="15.5" customHeight="1" x14ac:dyDescent="0.2">
      <c r="A17" s="83"/>
      <c r="B17" s="83"/>
      <c r="C17" s="83"/>
      <c r="D17" s="83"/>
      <c r="E17" s="83"/>
      <c r="F17" s="83"/>
      <c r="G17" s="83"/>
      <c r="H17" s="83"/>
      <c r="I17" s="83"/>
      <c r="J17" s="83"/>
      <c r="K17" s="83"/>
      <c r="L17" s="83"/>
    </row>
    <row r="18" spans="1:12" ht="14.5" customHeight="1" x14ac:dyDescent="0.2">
      <c r="A18" s="83"/>
      <c r="B18" s="83"/>
      <c r="C18" s="83"/>
      <c r="D18" s="83"/>
      <c r="E18" s="83"/>
      <c r="F18" s="83"/>
      <c r="G18" s="83"/>
      <c r="H18" s="83"/>
      <c r="I18" s="83"/>
      <c r="J18" s="83"/>
      <c r="K18" s="83"/>
      <c r="L18" s="83"/>
    </row>
    <row r="19" spans="1:12" ht="14.5" customHeight="1" x14ac:dyDescent="0.2">
      <c r="A19" s="83"/>
      <c r="B19" s="83"/>
      <c r="C19" s="83"/>
      <c r="D19" s="83"/>
      <c r="E19" s="83"/>
      <c r="F19" s="83"/>
      <c r="G19" s="83"/>
      <c r="H19" s="83"/>
      <c r="I19" s="83"/>
      <c r="J19" s="83"/>
      <c r="K19" s="83"/>
      <c r="L19" s="83"/>
    </row>
    <row r="20" spans="1:12" ht="15.5" customHeight="1" x14ac:dyDescent="0.2">
      <c r="A20" s="83"/>
      <c r="B20" s="83"/>
      <c r="C20" s="83"/>
      <c r="D20" s="83"/>
      <c r="E20" s="83"/>
      <c r="F20" s="83"/>
      <c r="G20" s="83"/>
      <c r="H20" s="83"/>
      <c r="I20" s="83"/>
      <c r="J20" s="83"/>
      <c r="K20" s="83"/>
      <c r="L20" s="83"/>
    </row>
    <row r="21" spans="1:12" ht="15.5" customHeight="1" x14ac:dyDescent="0.2">
      <c r="A21" s="83"/>
      <c r="B21" s="83"/>
      <c r="C21" s="83"/>
      <c r="D21" s="83"/>
      <c r="E21" s="83"/>
      <c r="F21" s="83"/>
      <c r="G21" s="83"/>
      <c r="H21" s="83"/>
      <c r="I21" s="83"/>
      <c r="J21" s="83"/>
      <c r="K21" s="83"/>
      <c r="L21" s="83"/>
    </row>
    <row r="23" spans="1:12" ht="15.5" customHeight="1" x14ac:dyDescent="0.2">
      <c r="A23" s="79" t="s">
        <v>1</v>
      </c>
      <c r="B23" s="79"/>
      <c r="C23" s="79"/>
      <c r="D23" s="79"/>
      <c r="E23" s="79"/>
      <c r="F23" s="79"/>
      <c r="G23" s="79"/>
      <c r="H23" s="79"/>
      <c r="I23" s="79"/>
      <c r="J23" s="79"/>
      <c r="K23" s="79"/>
      <c r="L23" s="79"/>
    </row>
    <row r="24" spans="1:12" ht="15.5" customHeight="1" x14ac:dyDescent="0.2">
      <c r="A24" s="82" t="s">
        <v>198</v>
      </c>
      <c r="B24" s="82"/>
      <c r="C24" s="82"/>
      <c r="D24" s="82"/>
      <c r="E24" s="82"/>
      <c r="F24" s="82"/>
      <c r="G24" s="82"/>
      <c r="H24" s="82"/>
      <c r="I24" s="82"/>
      <c r="J24" s="82"/>
      <c r="K24" s="82"/>
      <c r="L24" s="82"/>
    </row>
    <row r="25" spans="1:12" ht="14.5" customHeight="1" x14ac:dyDescent="0.2">
      <c r="A25" s="82"/>
      <c r="B25" s="82"/>
      <c r="C25" s="82"/>
      <c r="D25" s="82"/>
      <c r="E25" s="82"/>
      <c r="F25" s="82"/>
      <c r="G25" s="82"/>
      <c r="H25" s="82"/>
      <c r="I25" s="82"/>
      <c r="J25" s="82"/>
      <c r="K25" s="82"/>
      <c r="L25" s="82"/>
    </row>
    <row r="26" spans="1:12" ht="14.5" customHeight="1" x14ac:dyDescent="0.2">
      <c r="A26" s="82"/>
      <c r="B26" s="82"/>
      <c r="C26" s="82"/>
      <c r="D26" s="82"/>
      <c r="E26" s="82"/>
      <c r="F26" s="82"/>
      <c r="G26" s="82"/>
      <c r="H26" s="82"/>
      <c r="I26" s="82"/>
      <c r="J26" s="82"/>
      <c r="K26" s="82"/>
      <c r="L26" s="82"/>
    </row>
    <row r="27" spans="1:12" ht="14.5" customHeight="1" x14ac:dyDescent="0.2">
      <c r="A27" s="82"/>
      <c r="B27" s="82"/>
      <c r="C27" s="82"/>
      <c r="D27" s="82"/>
      <c r="E27" s="82"/>
      <c r="F27" s="82"/>
      <c r="G27" s="82"/>
      <c r="H27" s="82"/>
      <c r="I27" s="82"/>
      <c r="J27" s="82"/>
      <c r="K27" s="82"/>
      <c r="L27" s="82"/>
    </row>
    <row r="28" spans="1:12" ht="14.5" customHeight="1" x14ac:dyDescent="0.2">
      <c r="A28" s="82"/>
      <c r="B28" s="82"/>
      <c r="C28" s="82"/>
      <c r="D28" s="82"/>
      <c r="E28" s="82"/>
      <c r="F28" s="82"/>
      <c r="G28" s="82"/>
      <c r="H28" s="82"/>
      <c r="I28" s="82"/>
      <c r="J28" s="82"/>
      <c r="K28" s="82"/>
      <c r="L28" s="82"/>
    </row>
    <row r="29" spans="1:12" ht="14.5" customHeight="1" x14ac:dyDescent="0.2">
      <c r="A29" s="82"/>
      <c r="B29" s="82"/>
      <c r="C29" s="82"/>
      <c r="D29" s="82"/>
      <c r="E29" s="82"/>
      <c r="F29" s="82"/>
      <c r="G29" s="82"/>
      <c r="H29" s="82"/>
      <c r="I29" s="82"/>
      <c r="J29" s="82"/>
      <c r="K29" s="82"/>
      <c r="L29" s="82"/>
    </row>
    <row r="30" spans="1:12" ht="15.5" customHeight="1" x14ac:dyDescent="0.2">
      <c r="A30" s="82"/>
      <c r="B30" s="82"/>
      <c r="C30" s="82"/>
      <c r="D30" s="82"/>
      <c r="E30" s="82"/>
      <c r="F30" s="82"/>
      <c r="G30" s="82"/>
      <c r="H30" s="82"/>
      <c r="I30" s="82"/>
      <c r="J30" s="82"/>
      <c r="K30" s="82"/>
      <c r="L30" s="82"/>
    </row>
    <row r="31" spans="1:12" ht="14.5" customHeight="1" x14ac:dyDescent="0.2">
      <c r="A31" s="82"/>
      <c r="B31" s="82"/>
      <c r="C31" s="82"/>
      <c r="D31" s="82"/>
      <c r="E31" s="82"/>
      <c r="F31" s="82"/>
      <c r="G31" s="82"/>
      <c r="H31" s="82"/>
      <c r="I31" s="82"/>
      <c r="J31" s="82"/>
      <c r="K31" s="82"/>
      <c r="L31" s="82"/>
    </row>
    <row r="32" spans="1:12" ht="14.5" customHeight="1" x14ac:dyDescent="0.2">
      <c r="A32" s="82"/>
      <c r="B32" s="82"/>
      <c r="C32" s="82"/>
      <c r="D32" s="82"/>
      <c r="E32" s="82"/>
      <c r="F32" s="82"/>
      <c r="G32" s="82"/>
      <c r="H32" s="82"/>
      <c r="I32" s="82"/>
      <c r="J32" s="82"/>
      <c r="K32" s="82"/>
      <c r="L32" s="82"/>
    </row>
    <row r="33" spans="1:12" ht="14.5" customHeight="1" x14ac:dyDescent="0.2">
      <c r="A33" s="82"/>
      <c r="B33" s="82"/>
      <c r="C33" s="82"/>
      <c r="D33" s="82"/>
      <c r="E33" s="82"/>
      <c r="F33" s="82"/>
      <c r="G33" s="82"/>
      <c r="H33" s="82"/>
      <c r="I33" s="82"/>
      <c r="J33" s="82"/>
      <c r="K33" s="82"/>
      <c r="L33" s="82"/>
    </row>
    <row r="34" spans="1:12" ht="14.5" customHeight="1" x14ac:dyDescent="0.2">
      <c r="A34" s="82"/>
      <c r="B34" s="82"/>
      <c r="C34" s="82"/>
      <c r="D34" s="82"/>
      <c r="E34" s="82"/>
      <c r="F34" s="82"/>
      <c r="G34" s="82"/>
      <c r="H34" s="82"/>
      <c r="I34" s="82"/>
      <c r="J34" s="82"/>
      <c r="K34" s="82"/>
      <c r="L34" s="82"/>
    </row>
    <row r="35" spans="1:12" ht="17" customHeight="1" x14ac:dyDescent="0.2">
      <c r="A35" s="131"/>
      <c r="B35" s="131"/>
      <c r="C35" s="131"/>
      <c r="D35" s="131"/>
      <c r="E35" s="131"/>
      <c r="F35" s="131"/>
      <c r="G35" s="131"/>
      <c r="H35" s="131"/>
      <c r="I35" s="131"/>
      <c r="J35" s="131"/>
      <c r="K35" s="131"/>
      <c r="L35" s="131"/>
    </row>
    <row r="36" spans="1:12" ht="14.5" customHeight="1" x14ac:dyDescent="0.2">
      <c r="B36" s="2"/>
      <c r="C36" s="2"/>
      <c r="D36" s="2"/>
      <c r="E36" s="2"/>
      <c r="F36" s="2"/>
      <c r="G36" s="2"/>
      <c r="H36" s="2"/>
      <c r="I36" s="2"/>
      <c r="J36" s="2"/>
      <c r="K36" s="2"/>
      <c r="L36" s="2"/>
    </row>
    <row r="37" spans="1:12" ht="14.5" customHeight="1" x14ac:dyDescent="0.2">
      <c r="A37" s="84" t="s">
        <v>103</v>
      </c>
      <c r="B37" s="84"/>
      <c r="C37" s="84"/>
      <c r="D37" s="84"/>
      <c r="E37" s="84"/>
      <c r="F37" s="84"/>
      <c r="G37" s="84"/>
      <c r="H37" s="84"/>
      <c r="I37" s="84"/>
      <c r="J37" s="84"/>
      <c r="K37" s="84"/>
      <c r="L37" s="84"/>
    </row>
    <row r="38" spans="1:12" ht="14.5" customHeight="1" x14ac:dyDescent="0.2">
      <c r="A38" s="4"/>
      <c r="B38" s="4"/>
      <c r="C38" s="2"/>
      <c r="D38" s="2"/>
      <c r="E38" s="2"/>
      <c r="F38" s="2"/>
      <c r="G38" s="2"/>
      <c r="H38" s="2"/>
      <c r="I38" s="2"/>
      <c r="J38" s="2"/>
      <c r="K38" s="2"/>
      <c r="L38" s="2"/>
    </row>
    <row r="39" spans="1:12" ht="14.5" customHeight="1" x14ac:dyDescent="0.2">
      <c r="A39" s="79" t="s">
        <v>104</v>
      </c>
      <c r="B39" s="79"/>
      <c r="C39" s="79"/>
      <c r="D39" s="79"/>
      <c r="E39" s="79"/>
      <c r="F39" s="79"/>
      <c r="G39" s="79"/>
      <c r="H39" s="79"/>
      <c r="I39" s="79"/>
      <c r="J39" s="79"/>
      <c r="K39" s="79"/>
      <c r="L39" s="79"/>
    </row>
    <row r="40" spans="1:12" ht="14.5" customHeight="1" x14ac:dyDescent="0.2">
      <c r="A40" s="80" t="s">
        <v>105</v>
      </c>
      <c r="B40" s="80"/>
      <c r="C40" s="80"/>
      <c r="D40" s="80"/>
      <c r="E40" s="80"/>
      <c r="F40" s="80"/>
      <c r="G40" s="80"/>
      <c r="H40" s="80"/>
      <c r="I40" s="80"/>
      <c r="J40" s="80"/>
      <c r="K40" s="80"/>
      <c r="L40" s="80"/>
    </row>
    <row r="41" spans="1:12" ht="14.5" customHeight="1" x14ac:dyDescent="0.2">
      <c r="A41" s="80"/>
      <c r="B41" s="80"/>
      <c r="C41" s="80"/>
      <c r="D41" s="80"/>
      <c r="E41" s="80"/>
      <c r="F41" s="80"/>
      <c r="G41" s="80"/>
      <c r="H41" s="80"/>
      <c r="I41" s="80"/>
      <c r="J41" s="80"/>
      <c r="K41" s="80"/>
      <c r="L41" s="80"/>
    </row>
    <row r="42" spans="1:12" ht="14.5" customHeight="1" x14ac:dyDescent="0.2">
      <c r="A42" s="80"/>
      <c r="B42" s="80"/>
      <c r="C42" s="80"/>
      <c r="D42" s="80"/>
      <c r="E42" s="80"/>
      <c r="F42" s="80"/>
      <c r="G42" s="80"/>
      <c r="H42" s="80"/>
      <c r="I42" s="80"/>
      <c r="J42" s="80"/>
      <c r="K42" s="80"/>
      <c r="L42" s="80"/>
    </row>
    <row r="43" spans="1:12" x14ac:dyDescent="0.2">
      <c r="A43" s="80"/>
      <c r="B43" s="80"/>
      <c r="C43" s="80"/>
      <c r="D43" s="80"/>
      <c r="E43" s="80"/>
      <c r="F43" s="80"/>
      <c r="G43" s="80"/>
      <c r="H43" s="80"/>
      <c r="I43" s="80"/>
      <c r="J43" s="80"/>
      <c r="K43" s="80"/>
      <c r="L43" s="80"/>
    </row>
    <row r="44" spans="1:12" ht="15.5" customHeight="1" x14ac:dyDescent="0.2">
      <c r="A44" s="82" t="s">
        <v>107</v>
      </c>
      <c r="B44" s="82"/>
      <c r="C44" s="82"/>
      <c r="D44" s="82"/>
      <c r="E44" s="82"/>
      <c r="F44" s="82"/>
      <c r="G44" s="82"/>
      <c r="H44" s="82"/>
      <c r="I44" s="82"/>
      <c r="J44" s="82"/>
      <c r="K44" s="82"/>
      <c r="L44" s="82"/>
    </row>
    <row r="45" spans="1:12" ht="14.5" customHeight="1" x14ac:dyDescent="0.2">
      <c r="A45" s="82"/>
      <c r="B45" s="82"/>
      <c r="C45" s="82"/>
      <c r="D45" s="82"/>
      <c r="E45" s="82"/>
      <c r="F45" s="82"/>
      <c r="G45" s="82"/>
      <c r="H45" s="82"/>
      <c r="I45" s="82"/>
      <c r="J45" s="82"/>
      <c r="K45" s="82"/>
      <c r="L45" s="82"/>
    </row>
    <row r="46" spans="1:12" ht="14.5" customHeight="1" x14ac:dyDescent="0.2">
      <c r="A46" s="82"/>
      <c r="B46" s="82"/>
      <c r="C46" s="82"/>
      <c r="D46" s="82"/>
      <c r="E46" s="82"/>
      <c r="F46" s="82"/>
      <c r="G46" s="82"/>
      <c r="H46" s="82"/>
      <c r="I46" s="82"/>
      <c r="J46" s="82"/>
      <c r="K46" s="82"/>
      <c r="L46" s="82"/>
    </row>
    <row r="47" spans="1:12" ht="14.5" customHeight="1" x14ac:dyDescent="0.2">
      <c r="A47" s="82"/>
      <c r="B47" s="82"/>
      <c r="C47" s="82"/>
      <c r="D47" s="82"/>
      <c r="E47" s="82"/>
      <c r="F47" s="82"/>
      <c r="G47" s="82"/>
      <c r="H47" s="82"/>
      <c r="I47" s="82"/>
      <c r="J47" s="82"/>
      <c r="K47" s="82"/>
      <c r="L47" s="82"/>
    </row>
    <row r="48" spans="1:12" ht="14.5" customHeight="1" x14ac:dyDescent="0.2">
      <c r="A48" s="82"/>
      <c r="B48" s="82"/>
      <c r="C48" s="82"/>
      <c r="D48" s="82"/>
      <c r="E48" s="82"/>
      <c r="F48" s="82"/>
      <c r="G48" s="82"/>
      <c r="H48" s="82"/>
      <c r="I48" s="82"/>
      <c r="J48" s="82"/>
      <c r="K48" s="82"/>
      <c r="L48" s="82"/>
    </row>
    <row r="49" spans="1:12" ht="14.5" customHeight="1" x14ac:dyDescent="0.2">
      <c r="A49" s="82"/>
      <c r="B49" s="82"/>
      <c r="C49" s="82"/>
      <c r="D49" s="82"/>
      <c r="E49" s="82"/>
      <c r="F49" s="82"/>
      <c r="G49" s="82"/>
      <c r="H49" s="82"/>
      <c r="I49" s="82"/>
      <c r="J49" s="82"/>
      <c r="K49" s="82"/>
      <c r="L49" s="82"/>
    </row>
    <row r="51" spans="1:12" ht="15.5" customHeight="1" x14ac:dyDescent="0.2">
      <c r="A51" s="79" t="s">
        <v>106</v>
      </c>
      <c r="B51" s="79"/>
      <c r="C51" s="79"/>
      <c r="D51" s="79"/>
      <c r="E51" s="79"/>
      <c r="F51" s="79"/>
      <c r="G51" s="79"/>
      <c r="H51" s="79"/>
      <c r="I51" s="79"/>
      <c r="J51" s="79"/>
      <c r="K51" s="79"/>
      <c r="L51" s="79"/>
    </row>
    <row r="52" spans="1:12" ht="15.5" customHeight="1" x14ac:dyDescent="0.2">
      <c r="A52" s="80" t="s">
        <v>2</v>
      </c>
      <c r="B52" s="80"/>
      <c r="C52" s="80"/>
      <c r="D52" s="80"/>
      <c r="E52" s="80"/>
      <c r="F52" s="80"/>
      <c r="G52" s="80"/>
      <c r="H52" s="80"/>
      <c r="I52" s="80"/>
      <c r="J52" s="80"/>
      <c r="K52" s="80"/>
      <c r="L52" s="80"/>
    </row>
    <row r="53" spans="1:12" ht="15.5" customHeight="1" x14ac:dyDescent="0.2">
      <c r="A53" s="82" t="s">
        <v>108</v>
      </c>
      <c r="B53" s="82"/>
      <c r="C53" s="82"/>
      <c r="D53" s="82"/>
      <c r="E53" s="82"/>
      <c r="F53" s="82"/>
      <c r="G53" s="82"/>
      <c r="H53" s="82"/>
      <c r="I53" s="82"/>
      <c r="J53" s="82"/>
      <c r="K53" s="82"/>
      <c r="L53" s="82"/>
    </row>
    <row r="54" spans="1:12" ht="14.5" customHeight="1" x14ac:dyDescent="0.2">
      <c r="A54" s="82"/>
      <c r="B54" s="82"/>
      <c r="C54" s="82"/>
      <c r="D54" s="82"/>
      <c r="E54" s="82"/>
      <c r="F54" s="82"/>
      <c r="G54" s="82"/>
      <c r="H54" s="82"/>
      <c r="I54" s="82"/>
      <c r="J54" s="82"/>
      <c r="K54" s="82"/>
      <c r="L54" s="82"/>
    </row>
    <row r="55" spans="1:12" ht="14.5" customHeight="1" x14ac:dyDescent="0.2">
      <c r="A55" s="82"/>
      <c r="B55" s="82"/>
      <c r="C55" s="82"/>
      <c r="D55" s="82"/>
      <c r="E55" s="82"/>
      <c r="F55" s="82"/>
      <c r="G55" s="82"/>
      <c r="H55" s="82"/>
      <c r="I55" s="82"/>
      <c r="J55" s="82"/>
      <c r="K55" s="82"/>
      <c r="L55" s="82"/>
    </row>
    <row r="56" spans="1:12" ht="14.5" customHeight="1" x14ac:dyDescent="0.2">
      <c r="A56" s="82"/>
      <c r="B56" s="82"/>
      <c r="C56" s="82"/>
      <c r="D56" s="82"/>
      <c r="E56" s="82"/>
      <c r="F56" s="82"/>
      <c r="G56" s="82"/>
      <c r="H56" s="82"/>
      <c r="I56" s="82"/>
      <c r="J56" s="82"/>
      <c r="K56" s="82"/>
      <c r="L56" s="82"/>
    </row>
    <row r="57" spans="1:12" ht="15.5" customHeight="1" x14ac:dyDescent="0.2">
      <c r="A57" s="80" t="s">
        <v>109</v>
      </c>
      <c r="B57" s="80"/>
      <c r="C57" s="80"/>
      <c r="D57" s="80"/>
      <c r="E57" s="80"/>
      <c r="F57" s="80"/>
      <c r="G57" s="80"/>
      <c r="H57" s="80"/>
      <c r="I57" s="80"/>
      <c r="J57" s="80"/>
      <c r="K57" s="80"/>
      <c r="L57" s="80"/>
    </row>
    <row r="58" spans="1:12" ht="14.5" customHeight="1" x14ac:dyDescent="0.2">
      <c r="A58" s="80"/>
      <c r="B58" s="80"/>
      <c r="C58" s="80"/>
      <c r="D58" s="80"/>
      <c r="E58" s="80"/>
      <c r="F58" s="80"/>
      <c r="G58" s="80"/>
      <c r="H58" s="80"/>
      <c r="I58" s="80"/>
      <c r="J58" s="80"/>
      <c r="K58" s="80"/>
      <c r="L58" s="80"/>
    </row>
    <row r="59" spans="1:12" ht="15.5" customHeight="1" x14ac:dyDescent="0.2">
      <c r="A59" s="80"/>
      <c r="B59" s="80"/>
      <c r="C59" s="80"/>
      <c r="D59" s="80"/>
      <c r="E59" s="80"/>
      <c r="F59" s="80"/>
      <c r="G59" s="80"/>
      <c r="H59" s="80"/>
      <c r="I59" s="80"/>
      <c r="J59" s="80"/>
      <c r="K59" s="80"/>
      <c r="L59" s="80"/>
    </row>
    <row r="61" spans="1:12" ht="15.5" customHeight="1" x14ac:dyDescent="0.2">
      <c r="A61" s="79" t="s">
        <v>110</v>
      </c>
      <c r="B61" s="79"/>
      <c r="C61" s="79"/>
      <c r="D61" s="79"/>
      <c r="E61" s="79"/>
      <c r="F61" s="79"/>
      <c r="G61" s="79"/>
      <c r="H61" s="79"/>
      <c r="I61" s="79"/>
      <c r="J61" s="79"/>
      <c r="K61" s="79"/>
      <c r="L61" s="79"/>
    </row>
    <row r="62" spans="1:12" ht="15.5" customHeight="1" x14ac:dyDescent="0.2">
      <c r="A62" s="80" t="s">
        <v>111</v>
      </c>
      <c r="B62" s="80"/>
      <c r="C62" s="80"/>
      <c r="D62" s="80"/>
      <c r="E62" s="80"/>
      <c r="F62" s="80"/>
      <c r="G62" s="80"/>
      <c r="H62" s="80"/>
      <c r="I62" s="80"/>
      <c r="J62" s="80"/>
      <c r="K62" s="80"/>
      <c r="L62" s="80"/>
    </row>
    <row r="63" spans="1:12" ht="14.5" customHeight="1" x14ac:dyDescent="0.2">
      <c r="A63" s="80"/>
      <c r="B63" s="80"/>
      <c r="C63" s="80"/>
      <c r="D63" s="80"/>
      <c r="E63" s="80"/>
      <c r="F63" s="80"/>
      <c r="G63" s="80"/>
      <c r="H63" s="80"/>
      <c r="I63" s="80"/>
      <c r="J63" s="80"/>
      <c r="K63" s="80"/>
      <c r="L63" s="80"/>
    </row>
    <row r="64" spans="1:12" ht="15.5" customHeight="1" x14ac:dyDescent="0.2">
      <c r="A64" s="80"/>
      <c r="B64" s="80"/>
      <c r="C64" s="80"/>
      <c r="D64" s="80"/>
      <c r="E64" s="80"/>
      <c r="F64" s="80"/>
      <c r="G64" s="80"/>
      <c r="H64" s="80"/>
      <c r="I64" s="80"/>
      <c r="J64" s="80"/>
      <c r="K64" s="80"/>
      <c r="L64" s="80"/>
    </row>
    <row r="65" spans="1:12" ht="15.5" customHeight="1" x14ac:dyDescent="0.2">
      <c r="A65" s="82" t="s">
        <v>112</v>
      </c>
      <c r="B65" s="82"/>
      <c r="C65" s="82"/>
      <c r="D65" s="82"/>
      <c r="E65" s="82"/>
      <c r="F65" s="82"/>
      <c r="G65" s="82"/>
      <c r="H65" s="82"/>
      <c r="I65" s="82"/>
      <c r="J65" s="82"/>
      <c r="K65" s="82"/>
      <c r="L65" s="82"/>
    </row>
    <row r="66" spans="1:12" ht="14.5" customHeight="1" x14ac:dyDescent="0.2">
      <c r="A66" s="82"/>
      <c r="B66" s="82"/>
      <c r="C66" s="82"/>
      <c r="D66" s="82"/>
      <c r="E66" s="82"/>
      <c r="F66" s="82"/>
      <c r="G66" s="82"/>
      <c r="H66" s="82"/>
      <c r="I66" s="82"/>
      <c r="J66" s="82"/>
      <c r="K66" s="82"/>
      <c r="L66" s="82"/>
    </row>
    <row r="67" spans="1:12" ht="14.5" customHeight="1" x14ac:dyDescent="0.2">
      <c r="A67" s="82"/>
      <c r="B67" s="82"/>
      <c r="C67" s="82"/>
      <c r="D67" s="82"/>
      <c r="E67" s="82"/>
      <c r="F67" s="82"/>
      <c r="G67" s="82"/>
      <c r="H67" s="82"/>
      <c r="I67" s="82"/>
      <c r="J67" s="82"/>
      <c r="K67" s="82"/>
      <c r="L67" s="82"/>
    </row>
    <row r="68" spans="1:12" ht="14.5" customHeight="1" x14ac:dyDescent="0.2">
      <c r="A68" s="82"/>
      <c r="B68" s="82"/>
      <c r="C68" s="82"/>
      <c r="D68" s="82"/>
      <c r="E68" s="82"/>
      <c r="F68" s="82"/>
      <c r="G68" s="82"/>
      <c r="H68" s="82"/>
      <c r="I68" s="82"/>
      <c r="J68" s="82"/>
      <c r="K68" s="82"/>
      <c r="L68" s="82"/>
    </row>
    <row r="69" spans="1:12" ht="14.5" customHeight="1" x14ac:dyDescent="0.2">
      <c r="A69" s="82"/>
      <c r="B69" s="82"/>
      <c r="C69" s="82"/>
      <c r="D69" s="82"/>
      <c r="E69" s="82"/>
      <c r="F69" s="82"/>
      <c r="G69" s="82"/>
      <c r="H69" s="82"/>
      <c r="I69" s="82"/>
      <c r="J69" s="82"/>
      <c r="K69" s="82"/>
      <c r="L69" s="82"/>
    </row>
    <row r="70" spans="1:12" ht="16" x14ac:dyDescent="0.2">
      <c r="A70" s="81" t="s">
        <v>113</v>
      </c>
      <c r="B70" s="81"/>
      <c r="C70" s="81"/>
      <c r="D70" s="81"/>
      <c r="E70" s="81"/>
      <c r="F70" s="81"/>
      <c r="G70" s="81"/>
      <c r="H70" s="81"/>
      <c r="I70" s="81"/>
      <c r="J70" s="81"/>
      <c r="K70" s="81"/>
      <c r="L70" s="81"/>
    </row>
    <row r="72" spans="1:12" ht="16" x14ac:dyDescent="0.2">
      <c r="A72" s="79" t="s">
        <v>114</v>
      </c>
      <c r="B72" s="79"/>
      <c r="C72" s="79"/>
      <c r="D72" s="79"/>
      <c r="E72" s="79"/>
      <c r="F72" s="79"/>
      <c r="G72" s="79"/>
      <c r="H72" s="79"/>
      <c r="I72" s="79"/>
      <c r="J72" s="79"/>
      <c r="K72" s="79"/>
      <c r="L72" s="79"/>
    </row>
    <row r="73" spans="1:12" ht="15.5" customHeight="1" x14ac:dyDescent="0.2">
      <c r="A73" s="80" t="s">
        <v>115</v>
      </c>
      <c r="B73" s="80"/>
      <c r="C73" s="80"/>
      <c r="D73" s="80"/>
      <c r="E73" s="80"/>
      <c r="F73" s="80"/>
      <c r="G73" s="80"/>
      <c r="H73" s="80"/>
      <c r="I73" s="80"/>
      <c r="J73" s="80"/>
      <c r="K73" s="80"/>
      <c r="L73" s="80"/>
    </row>
    <row r="74" spans="1:12" x14ac:dyDescent="0.2">
      <c r="A74" s="80"/>
      <c r="B74" s="80"/>
      <c r="C74" s="80"/>
      <c r="D74" s="80"/>
      <c r="E74" s="80"/>
      <c r="F74" s="80"/>
      <c r="G74" s="80"/>
      <c r="H74" s="80"/>
      <c r="I74" s="80"/>
      <c r="J74" s="80"/>
      <c r="K74" s="80"/>
      <c r="L74" s="80"/>
    </row>
    <row r="75" spans="1:12" x14ac:dyDescent="0.2">
      <c r="A75" s="80"/>
      <c r="B75" s="80"/>
      <c r="C75" s="80"/>
      <c r="D75" s="80"/>
      <c r="E75" s="80"/>
      <c r="F75" s="80"/>
      <c r="G75" s="80"/>
      <c r="H75" s="80"/>
      <c r="I75" s="80"/>
      <c r="J75" s="80"/>
      <c r="K75" s="80"/>
      <c r="L75" s="80"/>
    </row>
    <row r="76" spans="1:12" x14ac:dyDescent="0.2">
      <c r="A76" s="80"/>
      <c r="B76" s="80"/>
      <c r="C76" s="80"/>
      <c r="D76" s="80"/>
      <c r="E76" s="80"/>
      <c r="F76" s="80"/>
      <c r="G76" s="80"/>
      <c r="H76" s="80"/>
      <c r="I76" s="80"/>
      <c r="J76" s="80"/>
      <c r="K76" s="80"/>
      <c r="L76" s="80"/>
    </row>
    <row r="77" spans="1:12" x14ac:dyDescent="0.2">
      <c r="A77" s="80"/>
      <c r="B77" s="80"/>
      <c r="C77" s="80"/>
      <c r="D77" s="80"/>
      <c r="E77" s="80"/>
      <c r="F77" s="80"/>
      <c r="G77" s="80"/>
      <c r="H77" s="80"/>
      <c r="I77" s="80"/>
      <c r="J77" s="80"/>
      <c r="K77" s="80"/>
      <c r="L77" s="80"/>
    </row>
    <row r="79" spans="1:12" x14ac:dyDescent="0.2">
      <c r="A79" s="79" t="s">
        <v>116</v>
      </c>
      <c r="B79" s="79"/>
      <c r="C79" s="79"/>
      <c r="D79" s="79"/>
      <c r="E79" s="79"/>
      <c r="F79" s="79"/>
      <c r="G79" s="79"/>
      <c r="H79" s="79"/>
      <c r="I79" s="79"/>
      <c r="J79" s="79"/>
      <c r="K79" s="79"/>
      <c r="L79" s="79"/>
    </row>
    <row r="80" spans="1:12" x14ac:dyDescent="0.2">
      <c r="A80" s="79"/>
      <c r="B80" s="79"/>
      <c r="C80" s="79"/>
      <c r="D80" s="79"/>
      <c r="E80" s="79"/>
      <c r="F80" s="79"/>
      <c r="G80" s="79"/>
      <c r="H80" s="79"/>
      <c r="I80" s="79"/>
      <c r="J80" s="79"/>
      <c r="K80" s="79"/>
      <c r="L80" s="79"/>
    </row>
    <row r="81" spans="1:12" ht="16" x14ac:dyDescent="0.2">
      <c r="A81" s="79" t="s">
        <v>117</v>
      </c>
      <c r="B81" s="79"/>
      <c r="C81" s="79"/>
      <c r="D81" s="79"/>
      <c r="E81" s="79"/>
      <c r="F81" s="79"/>
      <c r="G81" s="79"/>
      <c r="H81" s="79"/>
      <c r="I81" s="79"/>
      <c r="J81" s="79"/>
      <c r="K81" s="79"/>
      <c r="L81" s="79"/>
    </row>
    <row r="82" spans="1:12" x14ac:dyDescent="0.2">
      <c r="A82" s="80" t="s">
        <v>196</v>
      </c>
      <c r="B82" s="80"/>
      <c r="C82" s="80"/>
      <c r="D82" s="80"/>
      <c r="E82" s="80"/>
      <c r="F82" s="80"/>
      <c r="G82" s="80"/>
      <c r="H82" s="80"/>
      <c r="I82" s="80"/>
      <c r="J82" s="80"/>
      <c r="K82" s="80"/>
      <c r="L82" s="80"/>
    </row>
    <row r="83" spans="1:12" x14ac:dyDescent="0.2">
      <c r="A83" s="80"/>
      <c r="B83" s="80"/>
      <c r="C83" s="80"/>
      <c r="D83" s="80"/>
      <c r="E83" s="80"/>
      <c r="F83" s="80"/>
      <c r="G83" s="80"/>
      <c r="H83" s="80"/>
      <c r="I83" s="80"/>
      <c r="J83" s="80"/>
      <c r="K83" s="80"/>
      <c r="L83" s="80"/>
    </row>
    <row r="84" spans="1:12" x14ac:dyDescent="0.2">
      <c r="A84" s="80"/>
      <c r="B84" s="80"/>
      <c r="C84" s="80"/>
      <c r="D84" s="80"/>
      <c r="E84" s="80"/>
      <c r="F84" s="80"/>
      <c r="G84" s="80"/>
      <c r="H84" s="80"/>
      <c r="I84" s="80"/>
      <c r="J84" s="80"/>
      <c r="K84" s="80"/>
      <c r="L84" s="80"/>
    </row>
    <row r="85" spans="1:12" ht="16" x14ac:dyDescent="0.2">
      <c r="A85" s="79" t="s">
        <v>118</v>
      </c>
      <c r="B85" s="79"/>
      <c r="C85" s="79"/>
      <c r="D85" s="79"/>
      <c r="E85" s="79"/>
      <c r="F85" s="79"/>
      <c r="G85" s="79"/>
      <c r="H85" s="79"/>
      <c r="I85" s="79"/>
      <c r="J85" s="79"/>
      <c r="K85" s="79"/>
      <c r="L85" s="79"/>
    </row>
    <row r="86" spans="1:12" ht="14.5" customHeight="1" x14ac:dyDescent="0.2">
      <c r="A86" s="80" t="s">
        <v>197</v>
      </c>
      <c r="B86" s="80"/>
      <c r="C86" s="80"/>
      <c r="D86" s="80"/>
      <c r="E86" s="80"/>
      <c r="F86" s="80"/>
      <c r="G86" s="80"/>
      <c r="H86" s="80"/>
      <c r="I86" s="80"/>
      <c r="J86" s="80"/>
      <c r="K86" s="80"/>
      <c r="L86" s="80"/>
    </row>
    <row r="87" spans="1:12" x14ac:dyDescent="0.2">
      <c r="A87" s="80"/>
      <c r="B87" s="80"/>
      <c r="C87" s="80"/>
      <c r="D87" s="80"/>
      <c r="E87" s="80"/>
      <c r="F87" s="80"/>
      <c r="G87" s="80"/>
      <c r="H87" s="80"/>
      <c r="I87" s="80"/>
      <c r="J87" s="80"/>
      <c r="K87" s="80"/>
      <c r="L87" s="80"/>
    </row>
    <row r="88" spans="1:12" x14ac:dyDescent="0.2">
      <c r="A88" s="80"/>
      <c r="B88" s="80"/>
      <c r="C88" s="80"/>
      <c r="D88" s="80"/>
      <c r="E88" s="80"/>
      <c r="F88" s="80"/>
      <c r="G88" s="80"/>
      <c r="H88" s="80"/>
      <c r="I88" s="80"/>
      <c r="J88" s="80"/>
      <c r="K88" s="80"/>
      <c r="L88" s="80"/>
    </row>
    <row r="89" spans="1:12" ht="16" x14ac:dyDescent="0.2">
      <c r="A89" s="79" t="s">
        <v>119</v>
      </c>
      <c r="B89" s="79"/>
      <c r="C89" s="79"/>
      <c r="D89" s="79"/>
      <c r="E89" s="79"/>
      <c r="F89" s="79"/>
      <c r="G89" s="79"/>
      <c r="H89" s="79"/>
      <c r="I89" s="79"/>
      <c r="J89" s="79"/>
      <c r="K89" s="79"/>
      <c r="L89" s="79"/>
    </row>
    <row r="90" spans="1:12" x14ac:dyDescent="0.2">
      <c r="A90" s="80" t="s">
        <v>120</v>
      </c>
      <c r="B90" s="80"/>
      <c r="C90" s="80"/>
      <c r="D90" s="80"/>
      <c r="E90" s="80"/>
      <c r="F90" s="80"/>
      <c r="G90" s="80"/>
      <c r="H90" s="80"/>
      <c r="I90" s="80"/>
      <c r="J90" s="80"/>
      <c r="K90" s="80"/>
      <c r="L90" s="80"/>
    </row>
    <row r="91" spans="1:12" x14ac:dyDescent="0.2">
      <c r="A91" s="80"/>
      <c r="B91" s="80"/>
      <c r="C91" s="80"/>
      <c r="D91" s="80"/>
      <c r="E91" s="80"/>
      <c r="F91" s="80"/>
      <c r="G91" s="80"/>
      <c r="H91" s="80"/>
      <c r="I91" s="80"/>
      <c r="J91" s="80"/>
      <c r="K91" s="80"/>
      <c r="L91" s="80"/>
    </row>
    <row r="92" spans="1:12" x14ac:dyDescent="0.2">
      <c r="A92" s="80"/>
      <c r="B92" s="80"/>
      <c r="C92" s="80"/>
      <c r="D92" s="80"/>
      <c r="E92" s="80"/>
      <c r="F92" s="80"/>
      <c r="G92" s="80"/>
      <c r="H92" s="80"/>
      <c r="I92" s="80"/>
      <c r="J92" s="80"/>
      <c r="K92" s="80"/>
      <c r="L92" s="80"/>
    </row>
  </sheetData>
  <mergeCells count="29">
    <mergeCell ref="A6:L10"/>
    <mergeCell ref="A5:L5"/>
    <mergeCell ref="A2:L3"/>
    <mergeCell ref="A1:L1"/>
    <mergeCell ref="A12:L12"/>
    <mergeCell ref="A13:L21"/>
    <mergeCell ref="A23:L23"/>
    <mergeCell ref="A37:L37"/>
    <mergeCell ref="A72:L72"/>
    <mergeCell ref="A24:L35"/>
    <mergeCell ref="A73:L77"/>
    <mergeCell ref="A70:L70"/>
    <mergeCell ref="A52:L52"/>
    <mergeCell ref="A39:L39"/>
    <mergeCell ref="A62:L64"/>
    <mergeCell ref="A57:L59"/>
    <mergeCell ref="A65:L69"/>
    <mergeCell ref="A61:L61"/>
    <mergeCell ref="A44:L49"/>
    <mergeCell ref="A53:L56"/>
    <mergeCell ref="A51:L51"/>
    <mergeCell ref="A40:L43"/>
    <mergeCell ref="A89:L89"/>
    <mergeCell ref="A90:L92"/>
    <mergeCell ref="A79:L80"/>
    <mergeCell ref="A82:L84"/>
    <mergeCell ref="A86:L88"/>
    <mergeCell ref="A81:L81"/>
    <mergeCell ref="A85:L85"/>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D6FE57-7391-409E-AC68-63B16490D598}">
  <dimension ref="A1:C115"/>
  <sheetViews>
    <sheetView zoomScale="150" zoomScaleNormal="150" workbookViewId="0">
      <selection sqref="A1:C1"/>
    </sheetView>
  </sheetViews>
  <sheetFormatPr baseColWidth="10" defaultColWidth="8.83203125" defaultRowHeight="16" x14ac:dyDescent="0.2"/>
  <cols>
    <col min="1" max="1" width="62.1640625" style="5" customWidth="1"/>
    <col min="2" max="2" width="79.5" style="5" customWidth="1"/>
    <col min="3" max="3" width="28.83203125" style="5" customWidth="1"/>
    <col min="4" max="16384" width="8.83203125" style="5"/>
  </cols>
  <sheetData>
    <row r="1" spans="1:3" ht="17" thickBot="1" x14ac:dyDescent="0.25">
      <c r="A1" s="56"/>
      <c r="B1" s="56"/>
      <c r="C1" s="56"/>
    </row>
    <row r="2" spans="1:3" ht="15.5" customHeight="1" x14ac:dyDescent="0.2">
      <c r="A2" s="57" t="s">
        <v>121</v>
      </c>
      <c r="B2" s="58"/>
      <c r="C2" s="59"/>
    </row>
    <row r="3" spans="1:3" ht="17" thickBot="1" x14ac:dyDescent="0.25">
      <c r="A3" s="60"/>
      <c r="B3" s="61"/>
      <c r="C3" s="62"/>
    </row>
    <row r="4" spans="1:3" ht="15.5" customHeight="1" x14ac:dyDescent="0.2">
      <c r="A4" s="63" t="s">
        <v>122</v>
      </c>
      <c r="B4" s="64"/>
      <c r="C4" s="65"/>
    </row>
    <row r="5" spans="1:3" ht="17" thickBot="1" x14ac:dyDescent="0.25">
      <c r="A5" s="66"/>
      <c r="B5" s="67"/>
      <c r="C5" s="68"/>
    </row>
    <row r="6" spans="1:3" x14ac:dyDescent="0.2">
      <c r="A6" s="73" t="s">
        <v>3</v>
      </c>
      <c r="B6" s="75" t="s">
        <v>146</v>
      </c>
      <c r="C6" s="77" t="s">
        <v>4</v>
      </c>
    </row>
    <row r="7" spans="1:3" ht="17" thickBot="1" x14ac:dyDescent="0.25">
      <c r="A7" s="74"/>
      <c r="B7" s="76"/>
      <c r="C7" s="78"/>
    </row>
    <row r="8" spans="1:3" ht="15.5" customHeight="1" x14ac:dyDescent="0.2">
      <c r="A8" s="69" t="s">
        <v>5</v>
      </c>
      <c r="B8" s="71" t="s">
        <v>123</v>
      </c>
      <c r="C8" s="54" t="s">
        <v>6</v>
      </c>
    </row>
    <row r="9" spans="1:3" ht="15.5" customHeight="1" x14ac:dyDescent="0.2">
      <c r="A9" s="69"/>
      <c r="B9" s="71"/>
      <c r="C9" s="54"/>
    </row>
    <row r="10" spans="1:3" ht="15.5" customHeight="1" x14ac:dyDescent="0.2">
      <c r="A10" s="69"/>
      <c r="B10" s="71"/>
      <c r="C10" s="54"/>
    </row>
    <row r="11" spans="1:3" x14ac:dyDescent="0.2">
      <c r="A11" s="69"/>
      <c r="B11" s="71"/>
      <c r="C11" s="54"/>
    </row>
    <row r="12" spans="1:3" x14ac:dyDescent="0.2">
      <c r="A12" s="69"/>
      <c r="B12" s="71"/>
      <c r="C12" s="54"/>
    </row>
    <row r="13" spans="1:3" x14ac:dyDescent="0.2">
      <c r="A13" s="70"/>
      <c r="B13" s="51"/>
      <c r="C13" s="72"/>
    </row>
    <row r="14" spans="1:3" ht="15.5" customHeight="1" x14ac:dyDescent="0.2">
      <c r="A14" s="27" t="s">
        <v>124</v>
      </c>
      <c r="B14" s="51" t="s">
        <v>125</v>
      </c>
      <c r="C14" s="53" t="s">
        <v>6</v>
      </c>
    </row>
    <row r="15" spans="1:3" x14ac:dyDescent="0.2">
      <c r="A15" s="27"/>
      <c r="B15" s="51"/>
      <c r="C15" s="54"/>
    </row>
    <row r="16" spans="1:3" x14ac:dyDescent="0.2">
      <c r="A16" s="27"/>
      <c r="B16" s="51"/>
      <c r="C16" s="54"/>
    </row>
    <row r="17" spans="1:3" x14ac:dyDescent="0.2">
      <c r="A17" s="27"/>
      <c r="B17" s="51"/>
      <c r="C17" s="54"/>
    </row>
    <row r="18" spans="1:3" x14ac:dyDescent="0.2">
      <c r="A18" s="27"/>
      <c r="B18" s="51"/>
      <c r="C18" s="54"/>
    </row>
    <row r="19" spans="1:3" ht="14.5" customHeight="1" x14ac:dyDescent="0.2">
      <c r="A19" s="27"/>
      <c r="B19" s="51"/>
      <c r="C19" s="54"/>
    </row>
    <row r="20" spans="1:3" ht="14.5" customHeight="1" x14ac:dyDescent="0.2">
      <c r="A20" s="27"/>
      <c r="B20" s="51"/>
      <c r="C20" s="54"/>
    </row>
    <row r="21" spans="1:3" x14ac:dyDescent="0.2">
      <c r="A21" s="27"/>
      <c r="B21" s="51"/>
      <c r="C21" s="72"/>
    </row>
    <row r="22" spans="1:3" ht="15.5" customHeight="1" x14ac:dyDescent="0.2">
      <c r="A22" s="27" t="s">
        <v>126</v>
      </c>
      <c r="B22" s="51" t="s">
        <v>127</v>
      </c>
      <c r="C22" s="53" t="s">
        <v>6</v>
      </c>
    </row>
    <row r="23" spans="1:3" ht="14.5" customHeight="1" x14ac:dyDescent="0.2">
      <c r="A23" s="27"/>
      <c r="B23" s="51"/>
      <c r="C23" s="54"/>
    </row>
    <row r="24" spans="1:3" ht="14.5" customHeight="1" x14ac:dyDescent="0.2">
      <c r="A24" s="27"/>
      <c r="B24" s="51"/>
      <c r="C24" s="54"/>
    </row>
    <row r="25" spans="1:3" ht="14.5" customHeight="1" x14ac:dyDescent="0.2">
      <c r="A25" s="27"/>
      <c r="B25" s="51"/>
      <c r="C25" s="54"/>
    </row>
    <row r="26" spans="1:3" ht="14.5" customHeight="1" x14ac:dyDescent="0.2">
      <c r="A26" s="27"/>
      <c r="B26" s="51"/>
      <c r="C26" s="54"/>
    </row>
    <row r="27" spans="1:3" ht="14.5" customHeight="1" x14ac:dyDescent="0.2">
      <c r="A27" s="27"/>
      <c r="B27" s="51"/>
      <c r="C27" s="54"/>
    </row>
    <row r="28" spans="1:3" ht="14.5" customHeight="1" x14ac:dyDescent="0.2">
      <c r="A28" s="27"/>
      <c r="B28" s="51"/>
      <c r="C28" s="54"/>
    </row>
    <row r="29" spans="1:3" ht="14.5" customHeight="1" x14ac:dyDescent="0.2">
      <c r="A29" s="27"/>
      <c r="B29" s="51"/>
      <c r="C29" s="54"/>
    </row>
    <row r="30" spans="1:3" x14ac:dyDescent="0.2">
      <c r="A30" s="27"/>
      <c r="B30" s="51"/>
      <c r="C30" s="54"/>
    </row>
    <row r="31" spans="1:3" ht="14.5" customHeight="1" x14ac:dyDescent="0.2">
      <c r="A31" s="27"/>
      <c r="B31" s="51"/>
      <c r="C31" s="54"/>
    </row>
    <row r="32" spans="1:3" ht="14.5" customHeight="1" x14ac:dyDescent="0.2">
      <c r="A32" s="27"/>
      <c r="B32" s="51"/>
      <c r="C32" s="54"/>
    </row>
    <row r="33" spans="1:3" ht="14.5" customHeight="1" x14ac:dyDescent="0.2">
      <c r="A33" s="27"/>
      <c r="B33" s="51"/>
      <c r="C33" s="54"/>
    </row>
    <row r="34" spans="1:3" ht="17" thickBot="1" x14ac:dyDescent="0.25">
      <c r="A34" s="50"/>
      <c r="B34" s="52"/>
      <c r="C34" s="55"/>
    </row>
    <row r="35" spans="1:3" ht="15.5" customHeight="1" x14ac:dyDescent="0.2">
      <c r="A35" s="40" t="s">
        <v>128</v>
      </c>
      <c r="B35" s="41"/>
      <c r="C35" s="42"/>
    </row>
    <row r="36" spans="1:3" ht="17" thickBot="1" x14ac:dyDescent="0.25">
      <c r="A36" s="43"/>
      <c r="B36" s="44"/>
      <c r="C36" s="45"/>
    </row>
    <row r="37" spans="1:3" x14ac:dyDescent="0.2">
      <c r="A37" s="46" t="s">
        <v>129</v>
      </c>
      <c r="B37" s="47" t="s">
        <v>130</v>
      </c>
      <c r="C37" s="48" t="s">
        <v>6</v>
      </c>
    </row>
    <row r="38" spans="1:3" x14ac:dyDescent="0.2">
      <c r="A38" s="46"/>
      <c r="B38" s="47"/>
      <c r="C38" s="32"/>
    </row>
    <row r="39" spans="1:3" x14ac:dyDescent="0.2">
      <c r="A39" s="46"/>
      <c r="B39" s="47"/>
      <c r="C39" s="32"/>
    </row>
    <row r="40" spans="1:3" x14ac:dyDescent="0.2">
      <c r="A40" s="46"/>
      <c r="B40" s="47"/>
      <c r="C40" s="32"/>
    </row>
    <row r="41" spans="1:3" x14ac:dyDescent="0.2">
      <c r="A41" s="46"/>
      <c r="B41" s="47"/>
      <c r="C41" s="32"/>
    </row>
    <row r="42" spans="1:3" x14ac:dyDescent="0.2">
      <c r="A42" s="46"/>
      <c r="B42" s="47"/>
      <c r="C42" s="32"/>
    </row>
    <row r="43" spans="1:3" x14ac:dyDescent="0.2">
      <c r="A43" s="46"/>
      <c r="B43" s="47"/>
      <c r="C43" s="32"/>
    </row>
    <row r="44" spans="1:3" x14ac:dyDescent="0.2">
      <c r="A44" s="46"/>
      <c r="B44" s="47"/>
      <c r="C44" s="32"/>
    </row>
    <row r="45" spans="1:3" x14ac:dyDescent="0.2">
      <c r="A45" s="46"/>
      <c r="B45" s="47"/>
      <c r="C45" s="32"/>
    </row>
    <row r="46" spans="1:3" x14ac:dyDescent="0.2">
      <c r="A46" s="46"/>
      <c r="B46" s="47"/>
      <c r="C46" s="32"/>
    </row>
    <row r="47" spans="1:3" x14ac:dyDescent="0.2">
      <c r="A47" s="27"/>
      <c r="B47" s="29"/>
      <c r="C47" s="32"/>
    </row>
    <row r="48" spans="1:3" x14ac:dyDescent="0.2">
      <c r="A48" s="27"/>
      <c r="B48" s="29"/>
      <c r="C48" s="32"/>
    </row>
    <row r="49" spans="1:3" x14ac:dyDescent="0.2">
      <c r="A49" s="27"/>
      <c r="B49" s="29"/>
      <c r="C49" s="49"/>
    </row>
    <row r="50" spans="1:3" x14ac:dyDescent="0.2">
      <c r="A50" s="27" t="s">
        <v>7</v>
      </c>
      <c r="B50" s="29" t="s">
        <v>131</v>
      </c>
      <c r="C50" s="31" t="s">
        <v>6</v>
      </c>
    </row>
    <row r="51" spans="1:3" x14ac:dyDescent="0.2">
      <c r="A51" s="27"/>
      <c r="B51" s="29"/>
      <c r="C51" s="32"/>
    </row>
    <row r="52" spans="1:3" x14ac:dyDescent="0.2">
      <c r="A52" s="27"/>
      <c r="B52" s="29"/>
      <c r="C52" s="32"/>
    </row>
    <row r="53" spans="1:3" x14ac:dyDescent="0.2">
      <c r="A53" s="27"/>
      <c r="B53" s="29"/>
      <c r="C53" s="32"/>
    </row>
    <row r="54" spans="1:3" x14ac:dyDescent="0.2">
      <c r="A54" s="27"/>
      <c r="B54" s="29"/>
      <c r="C54" s="32"/>
    </row>
    <row r="55" spans="1:3" x14ac:dyDescent="0.2">
      <c r="A55" s="27"/>
      <c r="B55" s="29"/>
      <c r="C55" s="32"/>
    </row>
    <row r="56" spans="1:3" x14ac:dyDescent="0.2">
      <c r="A56" s="27"/>
      <c r="B56" s="29"/>
      <c r="C56" s="49"/>
    </row>
    <row r="57" spans="1:3" ht="16" customHeight="1" x14ac:dyDescent="0.2">
      <c r="A57" s="128" t="s">
        <v>132</v>
      </c>
      <c r="B57" s="29" t="s">
        <v>133</v>
      </c>
      <c r="C57" s="31" t="s">
        <v>8</v>
      </c>
    </row>
    <row r="58" spans="1:3" x14ac:dyDescent="0.2">
      <c r="A58" s="129"/>
      <c r="B58" s="29"/>
      <c r="C58" s="32"/>
    </row>
    <row r="59" spans="1:3" x14ac:dyDescent="0.2">
      <c r="A59" s="129"/>
      <c r="B59" s="29"/>
      <c r="C59" s="32"/>
    </row>
    <row r="60" spans="1:3" x14ac:dyDescent="0.2">
      <c r="A60" s="129"/>
      <c r="B60" s="29"/>
      <c r="C60" s="32"/>
    </row>
    <row r="61" spans="1:3" x14ac:dyDescent="0.2">
      <c r="A61" s="129"/>
      <c r="B61" s="29"/>
      <c r="C61" s="32"/>
    </row>
    <row r="62" spans="1:3" x14ac:dyDescent="0.2">
      <c r="A62" s="129"/>
      <c r="B62" s="29"/>
      <c r="C62" s="32"/>
    </row>
    <row r="63" spans="1:3" x14ac:dyDescent="0.2">
      <c r="A63" s="129"/>
      <c r="B63" s="29"/>
      <c r="C63" s="32"/>
    </row>
    <row r="64" spans="1:3" x14ac:dyDescent="0.2">
      <c r="A64" s="129"/>
      <c r="B64" s="29"/>
      <c r="C64" s="32"/>
    </row>
    <row r="65" spans="1:3" x14ac:dyDescent="0.2">
      <c r="A65" s="129"/>
      <c r="B65" s="29"/>
      <c r="C65" s="32"/>
    </row>
    <row r="66" spans="1:3" x14ac:dyDescent="0.2">
      <c r="A66" s="129"/>
      <c r="B66" s="29"/>
      <c r="C66" s="32"/>
    </row>
    <row r="67" spans="1:3" x14ac:dyDescent="0.2">
      <c r="A67" s="129"/>
      <c r="B67" s="29"/>
      <c r="C67" s="32"/>
    </row>
    <row r="68" spans="1:3" x14ac:dyDescent="0.2">
      <c r="A68" s="129"/>
      <c r="B68" s="29"/>
      <c r="C68" s="32"/>
    </row>
    <row r="69" spans="1:3" x14ac:dyDescent="0.2">
      <c r="A69" s="129"/>
      <c r="B69" s="29"/>
      <c r="C69" s="32"/>
    </row>
    <row r="70" spans="1:3" x14ac:dyDescent="0.2">
      <c r="A70" s="129"/>
      <c r="B70" s="29"/>
      <c r="C70" s="32"/>
    </row>
    <row r="71" spans="1:3" x14ac:dyDescent="0.2">
      <c r="A71" s="129"/>
      <c r="B71" s="29"/>
      <c r="C71" s="32"/>
    </row>
    <row r="72" spans="1:3" x14ac:dyDescent="0.2">
      <c r="A72" s="129"/>
      <c r="B72" s="29"/>
      <c r="C72" s="32"/>
    </row>
    <row r="73" spans="1:3" x14ac:dyDescent="0.2">
      <c r="A73" s="129"/>
      <c r="B73" s="29"/>
      <c r="C73" s="32"/>
    </row>
    <row r="74" spans="1:3" x14ac:dyDescent="0.2">
      <c r="A74" s="130"/>
      <c r="B74" s="29"/>
      <c r="C74" s="49"/>
    </row>
    <row r="75" spans="1:3" x14ac:dyDescent="0.2">
      <c r="A75" s="27" t="s">
        <v>134</v>
      </c>
      <c r="B75" s="29" t="s">
        <v>135</v>
      </c>
      <c r="C75" s="31" t="s">
        <v>8</v>
      </c>
    </row>
    <row r="76" spans="1:3" x14ac:dyDescent="0.2">
      <c r="A76" s="27"/>
      <c r="B76" s="29"/>
      <c r="C76" s="32"/>
    </row>
    <row r="77" spans="1:3" x14ac:dyDescent="0.2">
      <c r="A77" s="27"/>
      <c r="B77" s="29"/>
      <c r="C77" s="32"/>
    </row>
    <row r="78" spans="1:3" x14ac:dyDescent="0.2">
      <c r="A78" s="27"/>
      <c r="B78" s="29"/>
      <c r="C78" s="32"/>
    </row>
    <row r="79" spans="1:3" x14ac:dyDescent="0.2">
      <c r="A79" s="27"/>
      <c r="B79" s="29"/>
      <c r="C79" s="32"/>
    </row>
    <row r="80" spans="1:3" x14ac:dyDescent="0.2">
      <c r="A80" s="27"/>
      <c r="B80" s="29"/>
      <c r="C80" s="32"/>
    </row>
    <row r="81" spans="1:3" x14ac:dyDescent="0.2">
      <c r="A81" s="27"/>
      <c r="B81" s="29"/>
      <c r="C81" s="32"/>
    </row>
    <row r="82" spans="1:3" x14ac:dyDescent="0.2">
      <c r="A82" s="27"/>
      <c r="B82" s="29"/>
      <c r="C82" s="49"/>
    </row>
    <row r="83" spans="1:3" x14ac:dyDescent="0.2">
      <c r="A83" s="27" t="s">
        <v>136</v>
      </c>
      <c r="B83" s="29" t="s">
        <v>137</v>
      </c>
      <c r="C83" s="31" t="s">
        <v>8</v>
      </c>
    </row>
    <row r="84" spans="1:3" x14ac:dyDescent="0.2">
      <c r="A84" s="27"/>
      <c r="B84" s="29"/>
      <c r="C84" s="32"/>
    </row>
    <row r="85" spans="1:3" x14ac:dyDescent="0.2">
      <c r="A85" s="27"/>
      <c r="B85" s="29"/>
      <c r="C85" s="32"/>
    </row>
    <row r="86" spans="1:3" x14ac:dyDescent="0.2">
      <c r="A86" s="27"/>
      <c r="B86" s="29"/>
      <c r="C86" s="32"/>
    </row>
    <row r="87" spans="1:3" x14ac:dyDescent="0.2">
      <c r="A87" s="27"/>
      <c r="B87" s="29"/>
      <c r="C87" s="32"/>
    </row>
    <row r="88" spans="1:3" x14ac:dyDescent="0.2">
      <c r="A88" s="27"/>
      <c r="B88" s="29"/>
      <c r="C88" s="32"/>
    </row>
    <row r="89" spans="1:3" x14ac:dyDescent="0.2">
      <c r="A89" s="27"/>
      <c r="B89" s="29"/>
      <c r="C89" s="32"/>
    </row>
    <row r="90" spans="1:3" x14ac:dyDescent="0.2">
      <c r="A90" s="27"/>
      <c r="B90" s="29"/>
      <c r="C90" s="49"/>
    </row>
    <row r="91" spans="1:3" x14ac:dyDescent="0.2">
      <c r="A91" s="27" t="s">
        <v>9</v>
      </c>
      <c r="B91" s="29" t="s">
        <v>138</v>
      </c>
      <c r="C91" s="31" t="s">
        <v>6</v>
      </c>
    </row>
    <row r="92" spans="1:3" x14ac:dyDescent="0.2">
      <c r="A92" s="27"/>
      <c r="B92" s="29"/>
      <c r="C92" s="32"/>
    </row>
    <row r="93" spans="1:3" x14ac:dyDescent="0.2">
      <c r="A93" s="27"/>
      <c r="B93" s="29"/>
      <c r="C93" s="32"/>
    </row>
    <row r="94" spans="1:3" x14ac:dyDescent="0.2">
      <c r="A94" s="27"/>
      <c r="B94" s="29"/>
      <c r="C94" s="32"/>
    </row>
    <row r="95" spans="1:3" x14ac:dyDescent="0.2">
      <c r="A95" s="27"/>
      <c r="B95" s="29"/>
      <c r="C95" s="32"/>
    </row>
    <row r="96" spans="1:3" x14ac:dyDescent="0.2">
      <c r="A96" s="27"/>
      <c r="B96" s="29"/>
      <c r="C96" s="32"/>
    </row>
    <row r="97" spans="1:3" x14ac:dyDescent="0.2">
      <c r="A97" s="27"/>
      <c r="B97" s="29"/>
      <c r="C97" s="32"/>
    </row>
    <row r="98" spans="1:3" x14ac:dyDescent="0.2">
      <c r="A98" s="27"/>
      <c r="B98" s="29"/>
      <c r="C98" s="32"/>
    </row>
    <row r="99" spans="1:3" x14ac:dyDescent="0.2">
      <c r="A99" s="27"/>
      <c r="B99" s="29"/>
      <c r="C99" s="49"/>
    </row>
    <row r="100" spans="1:3" x14ac:dyDescent="0.2">
      <c r="A100" s="27" t="s">
        <v>139</v>
      </c>
      <c r="B100" s="29" t="s">
        <v>140</v>
      </c>
      <c r="C100" s="31" t="s">
        <v>8</v>
      </c>
    </row>
    <row r="101" spans="1:3" x14ac:dyDescent="0.2">
      <c r="A101" s="27"/>
      <c r="B101" s="29"/>
      <c r="C101" s="32"/>
    </row>
    <row r="102" spans="1:3" x14ac:dyDescent="0.2">
      <c r="A102" s="27"/>
      <c r="B102" s="29"/>
      <c r="C102" s="32"/>
    </row>
    <row r="103" spans="1:3" x14ac:dyDescent="0.2">
      <c r="A103" s="27"/>
      <c r="B103" s="29"/>
      <c r="C103" s="32"/>
    </row>
    <row r="104" spans="1:3" x14ac:dyDescent="0.2">
      <c r="A104" s="27"/>
      <c r="B104" s="29"/>
      <c r="C104" s="32"/>
    </row>
    <row r="105" spans="1:3" x14ac:dyDescent="0.2">
      <c r="A105" s="27"/>
      <c r="B105" s="29"/>
      <c r="C105" s="32"/>
    </row>
    <row r="106" spans="1:3" x14ac:dyDescent="0.2">
      <c r="A106" s="27"/>
      <c r="B106" s="29"/>
      <c r="C106" s="32"/>
    </row>
    <row r="107" spans="1:3" x14ac:dyDescent="0.2">
      <c r="A107" s="27"/>
      <c r="B107" s="29"/>
      <c r="C107" s="32"/>
    </row>
    <row r="108" spans="1:3" x14ac:dyDescent="0.2">
      <c r="A108" s="27"/>
      <c r="B108" s="29"/>
      <c r="C108" s="32"/>
    </row>
    <row r="109" spans="1:3" x14ac:dyDescent="0.2">
      <c r="A109" s="27"/>
      <c r="B109" s="29"/>
      <c r="C109" s="32"/>
    </row>
    <row r="110" spans="1:3" x14ac:dyDescent="0.2">
      <c r="A110" s="27"/>
      <c r="B110" s="29"/>
      <c r="C110" s="32"/>
    </row>
    <row r="111" spans="1:3" ht="17" thickBot="1" x14ac:dyDescent="0.25">
      <c r="A111" s="28"/>
      <c r="B111" s="30"/>
      <c r="C111" s="33"/>
    </row>
    <row r="112" spans="1:3" x14ac:dyDescent="0.2">
      <c r="A112" s="34" t="s">
        <v>141</v>
      </c>
      <c r="B112" s="35"/>
      <c r="C112" s="38" t="str" cm="1">
        <f t="array" ref="C112">IF(COUNTIFS(C8:C111,{"*★*"})&lt;10, "Complete Assessment Above", IF(COUNTIF(C8:C111, "Emerging: ★★★")&gt;=6, "Emerging: ★★★", IF(OR(AND(COUNTIF(C8:C111, "Advanced: ★★★★★")&gt;=5,COUNTIF(C8:C111, "Developing: ★★★★")&gt;=3), AND(COUNTIF(C8:C111, "Advanced: ★★★★★")&gt;=6,COUNTIF(C8:C111, "Developing: ★★★★")&gt;=2), AND(COUNTIF(C8:C111, "Advanced: ★★★★★")&gt;=7,COUNTIF(C8:C111, "Developing: ★★★★")&gt;=1), COUNTIF(C8:C111, "Advanced: ★★★★★")&gt;=8), "Advanced: ★★★★★", "Developing: ★★★★")))</f>
        <v>Emerging: ★★★</v>
      </c>
    </row>
    <row r="113" spans="1:3" ht="17" thickBot="1" x14ac:dyDescent="0.25">
      <c r="A113" s="36"/>
      <c r="B113" s="37"/>
      <c r="C113" s="39"/>
    </row>
    <row r="115" spans="1:3" x14ac:dyDescent="0.2">
      <c r="C115" s="7"/>
    </row>
  </sheetData>
  <mergeCells count="39">
    <mergeCell ref="A22:A34"/>
    <mergeCell ref="B22:B34"/>
    <mergeCell ref="C22:C34"/>
    <mergeCell ref="A1:C1"/>
    <mergeCell ref="A2:C3"/>
    <mergeCell ref="A4:C5"/>
    <mergeCell ref="A8:A13"/>
    <mergeCell ref="B8:B13"/>
    <mergeCell ref="C8:C13"/>
    <mergeCell ref="A6:A7"/>
    <mergeCell ref="B6:B7"/>
    <mergeCell ref="C6:C7"/>
    <mergeCell ref="A14:A21"/>
    <mergeCell ref="B14:B21"/>
    <mergeCell ref="C14:C21"/>
    <mergeCell ref="A91:A99"/>
    <mergeCell ref="B91:B99"/>
    <mergeCell ref="C91:C99"/>
    <mergeCell ref="A57:A74"/>
    <mergeCell ref="B57:B74"/>
    <mergeCell ref="C57:C74"/>
    <mergeCell ref="A75:A82"/>
    <mergeCell ref="B75:B82"/>
    <mergeCell ref="C75:C82"/>
    <mergeCell ref="A83:A90"/>
    <mergeCell ref="B83:B90"/>
    <mergeCell ref="C83:C90"/>
    <mergeCell ref="A35:C36"/>
    <mergeCell ref="A37:A49"/>
    <mergeCell ref="B37:B49"/>
    <mergeCell ref="C37:C49"/>
    <mergeCell ref="A50:A56"/>
    <mergeCell ref="B50:B56"/>
    <mergeCell ref="C50:C56"/>
    <mergeCell ref="A100:A111"/>
    <mergeCell ref="B100:B111"/>
    <mergeCell ref="C100:C111"/>
    <mergeCell ref="A112:B113"/>
    <mergeCell ref="C112:C113"/>
  </mergeCells>
  <dataValidations count="1">
    <dataValidation type="list" allowBlank="1" showInputMessage="1" showErrorMessage="1" sqref="C8:C34 C37:C111" xr:uid="{CECD36AC-E819-4B9A-9F3A-DB33A3AD141A}">
      <formula1>"Emerging: ★★★, Developing: ★★★★, Advanced: ★★★★★"</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75375B-1AC0-42F6-A088-681B34175C45}">
  <dimension ref="A1:C177"/>
  <sheetViews>
    <sheetView zoomScale="150" zoomScaleNormal="150" workbookViewId="0">
      <selection sqref="A1:C1"/>
    </sheetView>
  </sheetViews>
  <sheetFormatPr baseColWidth="10" defaultColWidth="8.83203125" defaultRowHeight="16" x14ac:dyDescent="0.2"/>
  <cols>
    <col min="1" max="1" width="62.1640625" style="5" customWidth="1"/>
    <col min="2" max="2" width="79.5" style="5" customWidth="1"/>
    <col min="3" max="3" width="28.83203125" style="5" customWidth="1"/>
    <col min="4" max="16384" width="8.83203125" style="5"/>
  </cols>
  <sheetData>
    <row r="1" spans="1:3" ht="17" thickBot="1" x14ac:dyDescent="0.25">
      <c r="A1" s="100"/>
      <c r="B1" s="100"/>
      <c r="C1" s="100"/>
    </row>
    <row r="2" spans="1:3" x14ac:dyDescent="0.2">
      <c r="A2" s="90" t="s">
        <v>144</v>
      </c>
      <c r="B2" s="91"/>
      <c r="C2" s="92"/>
    </row>
    <row r="3" spans="1:3" ht="17" thickBot="1" x14ac:dyDescent="0.25">
      <c r="A3" s="93"/>
      <c r="B3" s="94"/>
      <c r="C3" s="95"/>
    </row>
    <row r="4" spans="1:3" ht="15.5" customHeight="1" x14ac:dyDescent="0.2">
      <c r="A4" s="63" t="s">
        <v>145</v>
      </c>
      <c r="B4" s="64"/>
      <c r="C4" s="65"/>
    </row>
    <row r="5" spans="1:3" ht="17" thickBot="1" x14ac:dyDescent="0.25">
      <c r="A5" s="66"/>
      <c r="B5" s="67"/>
      <c r="C5" s="68"/>
    </row>
    <row r="6" spans="1:3" x14ac:dyDescent="0.2">
      <c r="A6" s="73" t="s">
        <v>3</v>
      </c>
      <c r="B6" s="75" t="s">
        <v>146</v>
      </c>
      <c r="C6" s="77" t="s">
        <v>4</v>
      </c>
    </row>
    <row r="7" spans="1:3" ht="17" thickBot="1" x14ac:dyDescent="0.25">
      <c r="A7" s="74"/>
      <c r="B7" s="76"/>
      <c r="C7" s="102"/>
    </row>
    <row r="8" spans="1:3" x14ac:dyDescent="0.2">
      <c r="A8" s="46" t="s">
        <v>10</v>
      </c>
      <c r="B8" s="47" t="s">
        <v>152</v>
      </c>
      <c r="C8" s="97" t="s">
        <v>8</v>
      </c>
    </row>
    <row r="9" spans="1:3" x14ac:dyDescent="0.2">
      <c r="A9" s="46"/>
      <c r="B9" s="47"/>
      <c r="C9" s="49"/>
    </row>
    <row r="10" spans="1:3" x14ac:dyDescent="0.2">
      <c r="A10" s="46"/>
      <c r="B10" s="47"/>
      <c r="C10" s="49"/>
    </row>
    <row r="11" spans="1:3" x14ac:dyDescent="0.2">
      <c r="A11" s="46"/>
      <c r="B11" s="47"/>
      <c r="C11" s="49"/>
    </row>
    <row r="12" spans="1:3" x14ac:dyDescent="0.2">
      <c r="A12" s="46"/>
      <c r="B12" s="47"/>
      <c r="C12" s="49"/>
    </row>
    <row r="13" spans="1:3" x14ac:dyDescent="0.2">
      <c r="A13" s="46"/>
      <c r="B13" s="47"/>
      <c r="C13" s="49"/>
    </row>
    <row r="14" spans="1:3" x14ac:dyDescent="0.2">
      <c r="A14" s="46"/>
      <c r="B14" s="47"/>
      <c r="C14" s="49"/>
    </row>
    <row r="15" spans="1:3" x14ac:dyDescent="0.2">
      <c r="A15" s="46"/>
      <c r="B15" s="47"/>
      <c r="C15" s="49"/>
    </row>
    <row r="16" spans="1:3" x14ac:dyDescent="0.2">
      <c r="A16" s="46"/>
      <c r="B16" s="47"/>
      <c r="C16" s="49"/>
    </row>
    <row r="17" spans="1:3" x14ac:dyDescent="0.2">
      <c r="A17" s="46"/>
      <c r="B17" s="47"/>
      <c r="C17" s="49"/>
    </row>
    <row r="18" spans="1:3" x14ac:dyDescent="0.2">
      <c r="A18" s="46"/>
      <c r="B18" s="47"/>
      <c r="C18" s="49"/>
    </row>
    <row r="19" spans="1:3" x14ac:dyDescent="0.2">
      <c r="A19" s="27"/>
      <c r="B19" s="29"/>
      <c r="C19" s="86"/>
    </row>
    <row r="20" spans="1:3" x14ac:dyDescent="0.2">
      <c r="A20" s="27"/>
      <c r="B20" s="29"/>
      <c r="C20" s="86"/>
    </row>
    <row r="21" spans="1:3" x14ac:dyDescent="0.2">
      <c r="A21" s="27"/>
      <c r="B21" s="29"/>
      <c r="C21" s="86"/>
    </row>
    <row r="22" spans="1:3" ht="15.5" customHeight="1" x14ac:dyDescent="0.2">
      <c r="A22" s="27" t="s">
        <v>153</v>
      </c>
      <c r="B22" s="29" t="s">
        <v>154</v>
      </c>
      <c r="C22" s="86" t="s">
        <v>8</v>
      </c>
    </row>
    <row r="23" spans="1:3" ht="15.5" customHeight="1" x14ac:dyDescent="0.2">
      <c r="A23" s="27"/>
      <c r="B23" s="29"/>
      <c r="C23" s="86"/>
    </row>
    <row r="24" spans="1:3" ht="15.5" customHeight="1" x14ac:dyDescent="0.2">
      <c r="A24" s="27"/>
      <c r="B24" s="29"/>
      <c r="C24" s="86"/>
    </row>
    <row r="25" spans="1:3" ht="15.5" customHeight="1" x14ac:dyDescent="0.2">
      <c r="A25" s="27"/>
      <c r="B25" s="29"/>
      <c r="C25" s="86"/>
    </row>
    <row r="26" spans="1:3" ht="15.5" customHeight="1" x14ac:dyDescent="0.2">
      <c r="A26" s="27"/>
      <c r="B26" s="29"/>
      <c r="C26" s="86"/>
    </row>
    <row r="27" spans="1:3" ht="15.5" customHeight="1" x14ac:dyDescent="0.2">
      <c r="A27" s="27"/>
      <c r="B27" s="29"/>
      <c r="C27" s="86"/>
    </row>
    <row r="28" spans="1:3" ht="15.5" customHeight="1" x14ac:dyDescent="0.2">
      <c r="A28" s="27"/>
      <c r="B28" s="29"/>
      <c r="C28" s="86"/>
    </row>
    <row r="29" spans="1:3" ht="15.5" customHeight="1" x14ac:dyDescent="0.2">
      <c r="A29" s="27"/>
      <c r="B29" s="29"/>
      <c r="C29" s="86"/>
    </row>
    <row r="30" spans="1:3" ht="14.5" customHeight="1" x14ac:dyDescent="0.2">
      <c r="A30" s="27"/>
      <c r="B30" s="29"/>
      <c r="C30" s="86"/>
    </row>
    <row r="31" spans="1:3" ht="14.5" customHeight="1" x14ac:dyDescent="0.2">
      <c r="A31" s="27"/>
      <c r="B31" s="29"/>
      <c r="C31" s="86"/>
    </row>
    <row r="32" spans="1:3" x14ac:dyDescent="0.2">
      <c r="A32" s="27"/>
      <c r="B32" s="29"/>
      <c r="C32" s="86"/>
    </row>
    <row r="33" spans="1:3" ht="15.5" customHeight="1" x14ac:dyDescent="0.2">
      <c r="A33" s="27" t="s">
        <v>155</v>
      </c>
      <c r="B33" s="29" t="s">
        <v>156</v>
      </c>
      <c r="C33" s="86" t="s">
        <v>8</v>
      </c>
    </row>
    <row r="34" spans="1:3" ht="15.5" customHeight="1" x14ac:dyDescent="0.2">
      <c r="A34" s="27"/>
      <c r="B34" s="29"/>
      <c r="C34" s="86"/>
    </row>
    <row r="35" spans="1:3" ht="15.5" customHeight="1" x14ac:dyDescent="0.2">
      <c r="A35" s="27"/>
      <c r="B35" s="29"/>
      <c r="C35" s="86"/>
    </row>
    <row r="36" spans="1:3" ht="15.5" customHeight="1" x14ac:dyDescent="0.2">
      <c r="A36" s="27"/>
      <c r="B36" s="29"/>
      <c r="C36" s="86"/>
    </row>
    <row r="37" spans="1:3" ht="15.5" customHeight="1" x14ac:dyDescent="0.2">
      <c r="A37" s="27"/>
      <c r="B37" s="29"/>
      <c r="C37" s="86"/>
    </row>
    <row r="38" spans="1:3" ht="15.5" customHeight="1" x14ac:dyDescent="0.2">
      <c r="A38" s="27"/>
      <c r="B38" s="29"/>
      <c r="C38" s="86"/>
    </row>
    <row r="39" spans="1:3" ht="15.5" customHeight="1" x14ac:dyDescent="0.2">
      <c r="A39" s="27"/>
      <c r="B39" s="29"/>
      <c r="C39" s="86"/>
    </row>
    <row r="40" spans="1:3" ht="15.5" customHeight="1" x14ac:dyDescent="0.2">
      <c r="A40" s="27"/>
      <c r="B40" s="29"/>
      <c r="C40" s="86"/>
    </row>
    <row r="41" spans="1:3" ht="15.5" customHeight="1" x14ac:dyDescent="0.2">
      <c r="A41" s="27"/>
      <c r="B41" s="29"/>
      <c r="C41" s="86"/>
    </row>
    <row r="42" spans="1:3" ht="15.5" customHeight="1" x14ac:dyDescent="0.2">
      <c r="A42" s="27"/>
      <c r="B42" s="29"/>
      <c r="C42" s="86"/>
    </row>
    <row r="43" spans="1:3" ht="15.5" customHeight="1" x14ac:dyDescent="0.2">
      <c r="A43" s="27"/>
      <c r="B43" s="29"/>
      <c r="C43" s="86"/>
    </row>
    <row r="44" spans="1:3" ht="15.5" customHeight="1" x14ac:dyDescent="0.2">
      <c r="A44" s="27"/>
      <c r="B44" s="29"/>
      <c r="C44" s="86"/>
    </row>
    <row r="45" spans="1:3" ht="15.5" customHeight="1" x14ac:dyDescent="0.2">
      <c r="A45" s="27"/>
      <c r="B45" s="29"/>
      <c r="C45" s="86"/>
    </row>
    <row r="46" spans="1:3" ht="15.5" customHeight="1" x14ac:dyDescent="0.2">
      <c r="A46" s="27"/>
      <c r="B46" s="29"/>
      <c r="C46" s="86"/>
    </row>
    <row r="47" spans="1:3" ht="15.5" customHeight="1" x14ac:dyDescent="0.2">
      <c r="A47" s="27"/>
      <c r="B47" s="29"/>
      <c r="C47" s="86"/>
    </row>
    <row r="48" spans="1:3" ht="14.5" customHeight="1" x14ac:dyDescent="0.2">
      <c r="A48" s="27"/>
      <c r="B48" s="29"/>
      <c r="C48" s="86"/>
    </row>
    <row r="49" spans="1:3" x14ac:dyDescent="0.2">
      <c r="A49" s="27"/>
      <c r="B49" s="29"/>
      <c r="C49" s="86"/>
    </row>
    <row r="50" spans="1:3" ht="15.5" customHeight="1" x14ac:dyDescent="0.2">
      <c r="A50" s="27" t="s">
        <v>157</v>
      </c>
      <c r="B50" s="29" t="s">
        <v>158</v>
      </c>
      <c r="C50" s="86" t="s">
        <v>6</v>
      </c>
    </row>
    <row r="51" spans="1:3" ht="15.5" customHeight="1" x14ac:dyDescent="0.2">
      <c r="A51" s="27"/>
      <c r="B51" s="29"/>
      <c r="C51" s="86"/>
    </row>
    <row r="52" spans="1:3" ht="15.5" customHeight="1" x14ac:dyDescent="0.2">
      <c r="A52" s="27"/>
      <c r="B52" s="29"/>
      <c r="C52" s="86"/>
    </row>
    <row r="53" spans="1:3" ht="15.5" customHeight="1" x14ac:dyDescent="0.2">
      <c r="A53" s="27"/>
      <c r="B53" s="29"/>
      <c r="C53" s="86"/>
    </row>
    <row r="54" spans="1:3" ht="15.5" customHeight="1" x14ac:dyDescent="0.2">
      <c r="A54" s="27"/>
      <c r="B54" s="29"/>
      <c r="C54" s="86"/>
    </row>
    <row r="55" spans="1:3" ht="15.5" customHeight="1" x14ac:dyDescent="0.2">
      <c r="A55" s="27"/>
      <c r="B55" s="29"/>
      <c r="C55" s="86"/>
    </row>
    <row r="56" spans="1:3" ht="15.5" customHeight="1" x14ac:dyDescent="0.2">
      <c r="A56" s="27"/>
      <c r="B56" s="29"/>
      <c r="C56" s="86"/>
    </row>
    <row r="57" spans="1:3" ht="15.5" customHeight="1" x14ac:dyDescent="0.2">
      <c r="A57" s="27"/>
      <c r="B57" s="29"/>
      <c r="C57" s="86"/>
    </row>
    <row r="58" spans="1:3" x14ac:dyDescent="0.2">
      <c r="A58" s="27"/>
      <c r="B58" s="29"/>
      <c r="C58" s="86"/>
    </row>
    <row r="59" spans="1:3" x14ac:dyDescent="0.2">
      <c r="A59" s="27"/>
      <c r="B59" s="29"/>
      <c r="C59" s="86"/>
    </row>
    <row r="60" spans="1:3" x14ac:dyDescent="0.2">
      <c r="A60" s="27" t="s">
        <v>159</v>
      </c>
      <c r="B60" s="29" t="s">
        <v>160</v>
      </c>
      <c r="C60" s="86" t="s">
        <v>8</v>
      </c>
    </row>
    <row r="61" spans="1:3" x14ac:dyDescent="0.2">
      <c r="A61" s="27"/>
      <c r="B61" s="29"/>
      <c r="C61" s="86"/>
    </row>
    <row r="62" spans="1:3" x14ac:dyDescent="0.2">
      <c r="A62" s="27"/>
      <c r="B62" s="29"/>
      <c r="C62" s="86"/>
    </row>
    <row r="63" spans="1:3" x14ac:dyDescent="0.2">
      <c r="A63" s="27"/>
      <c r="B63" s="29"/>
      <c r="C63" s="86"/>
    </row>
    <row r="64" spans="1:3" x14ac:dyDescent="0.2">
      <c r="A64" s="27"/>
      <c r="B64" s="29"/>
      <c r="C64" s="86"/>
    </row>
    <row r="65" spans="1:3" x14ac:dyDescent="0.2">
      <c r="A65" s="27"/>
      <c r="B65" s="29"/>
      <c r="C65" s="86"/>
    </row>
    <row r="66" spans="1:3" x14ac:dyDescent="0.2">
      <c r="A66" s="27"/>
      <c r="B66" s="29"/>
      <c r="C66" s="86"/>
    </row>
    <row r="67" spans="1:3" x14ac:dyDescent="0.2">
      <c r="A67" s="27"/>
      <c r="B67" s="29"/>
      <c r="C67" s="86"/>
    </row>
    <row r="68" spans="1:3" x14ac:dyDescent="0.2">
      <c r="A68" s="27"/>
      <c r="B68" s="29"/>
      <c r="C68" s="86"/>
    </row>
    <row r="69" spans="1:3" x14ac:dyDescent="0.2">
      <c r="A69" s="27"/>
      <c r="B69" s="29"/>
      <c r="C69" s="86"/>
    </row>
    <row r="70" spans="1:3" x14ac:dyDescent="0.2">
      <c r="A70" s="27" t="s">
        <v>161</v>
      </c>
      <c r="B70" s="29" t="s">
        <v>162</v>
      </c>
      <c r="C70" s="86" t="s">
        <v>6</v>
      </c>
    </row>
    <row r="71" spans="1:3" x14ac:dyDescent="0.2">
      <c r="A71" s="27"/>
      <c r="B71" s="29"/>
      <c r="C71" s="86"/>
    </row>
    <row r="72" spans="1:3" x14ac:dyDescent="0.2">
      <c r="A72" s="27"/>
      <c r="B72" s="29"/>
      <c r="C72" s="86"/>
    </row>
    <row r="73" spans="1:3" x14ac:dyDescent="0.2">
      <c r="A73" s="27"/>
      <c r="B73" s="29"/>
      <c r="C73" s="86"/>
    </row>
    <row r="74" spans="1:3" x14ac:dyDescent="0.2">
      <c r="A74" s="27"/>
      <c r="B74" s="29"/>
      <c r="C74" s="86"/>
    </row>
    <row r="75" spans="1:3" x14ac:dyDescent="0.2">
      <c r="A75" s="27"/>
      <c r="B75" s="29"/>
      <c r="C75" s="86"/>
    </row>
    <row r="76" spans="1:3" x14ac:dyDescent="0.2">
      <c r="A76" s="27"/>
      <c r="B76" s="29"/>
      <c r="C76" s="86"/>
    </row>
    <row r="77" spans="1:3" x14ac:dyDescent="0.2">
      <c r="A77" s="27"/>
      <c r="B77" s="29"/>
      <c r="C77" s="86"/>
    </row>
    <row r="78" spans="1:3" x14ac:dyDescent="0.2">
      <c r="A78" s="27"/>
      <c r="B78" s="29"/>
      <c r="C78" s="86"/>
    </row>
    <row r="79" spans="1:3" ht="15.5" customHeight="1" x14ac:dyDescent="0.2">
      <c r="A79" s="27"/>
      <c r="B79" s="29"/>
      <c r="C79" s="86"/>
    </row>
    <row r="80" spans="1:3" x14ac:dyDescent="0.2">
      <c r="A80" s="27"/>
      <c r="B80" s="29"/>
      <c r="C80" s="86"/>
    </row>
    <row r="81" spans="1:3" x14ac:dyDescent="0.2">
      <c r="A81" s="27" t="s">
        <v>163</v>
      </c>
      <c r="B81" s="29" t="s">
        <v>164</v>
      </c>
      <c r="C81" s="86" t="s">
        <v>8</v>
      </c>
    </row>
    <row r="82" spans="1:3" x14ac:dyDescent="0.2">
      <c r="A82" s="27"/>
      <c r="B82" s="29"/>
      <c r="C82" s="86"/>
    </row>
    <row r="83" spans="1:3" x14ac:dyDescent="0.2">
      <c r="A83" s="27"/>
      <c r="B83" s="29"/>
      <c r="C83" s="86"/>
    </row>
    <row r="84" spans="1:3" x14ac:dyDescent="0.2">
      <c r="A84" s="27"/>
      <c r="B84" s="29"/>
      <c r="C84" s="86"/>
    </row>
    <row r="85" spans="1:3" x14ac:dyDescent="0.2">
      <c r="A85" s="27"/>
      <c r="B85" s="29"/>
      <c r="C85" s="86"/>
    </row>
    <row r="86" spans="1:3" x14ac:dyDescent="0.2">
      <c r="A86" s="27"/>
      <c r="B86" s="29"/>
      <c r="C86" s="86"/>
    </row>
    <row r="87" spans="1:3" x14ac:dyDescent="0.2">
      <c r="A87" s="27"/>
      <c r="B87" s="29"/>
      <c r="C87" s="86"/>
    </row>
    <row r="88" spans="1:3" x14ac:dyDescent="0.2">
      <c r="A88" s="27"/>
      <c r="B88" s="29"/>
      <c r="C88" s="86"/>
    </row>
    <row r="89" spans="1:3" x14ac:dyDescent="0.2">
      <c r="A89" s="27"/>
      <c r="B89" s="29"/>
      <c r="C89" s="86"/>
    </row>
    <row r="90" spans="1:3" x14ac:dyDescent="0.2">
      <c r="A90" s="27"/>
      <c r="B90" s="29"/>
      <c r="C90" s="86"/>
    </row>
    <row r="91" spans="1:3" x14ac:dyDescent="0.2">
      <c r="A91" s="27" t="s">
        <v>165</v>
      </c>
      <c r="B91" s="29" t="s">
        <v>166</v>
      </c>
      <c r="C91" s="86" t="s">
        <v>6</v>
      </c>
    </row>
    <row r="92" spans="1:3" x14ac:dyDescent="0.2">
      <c r="A92" s="27"/>
      <c r="B92" s="29"/>
      <c r="C92" s="86"/>
    </row>
    <row r="93" spans="1:3" x14ac:dyDescent="0.2">
      <c r="A93" s="27"/>
      <c r="B93" s="29"/>
      <c r="C93" s="86"/>
    </row>
    <row r="94" spans="1:3" x14ac:dyDescent="0.2">
      <c r="A94" s="27"/>
      <c r="B94" s="29"/>
      <c r="C94" s="86"/>
    </row>
    <row r="95" spans="1:3" x14ac:dyDescent="0.2">
      <c r="A95" s="27"/>
      <c r="B95" s="29"/>
      <c r="C95" s="86"/>
    </row>
    <row r="96" spans="1:3" x14ac:dyDescent="0.2">
      <c r="A96" s="27"/>
      <c r="B96" s="29"/>
      <c r="C96" s="86"/>
    </row>
    <row r="97" spans="1:3" x14ac:dyDescent="0.2">
      <c r="A97" s="27"/>
      <c r="B97" s="29"/>
      <c r="C97" s="86"/>
    </row>
    <row r="98" spans="1:3" x14ac:dyDescent="0.2">
      <c r="A98" s="27"/>
      <c r="B98" s="29"/>
      <c r="C98" s="86"/>
    </row>
    <row r="99" spans="1:3" x14ac:dyDescent="0.2">
      <c r="A99" s="27"/>
      <c r="B99" s="29"/>
      <c r="C99" s="86"/>
    </row>
    <row r="100" spans="1:3" x14ac:dyDescent="0.2">
      <c r="A100" s="27"/>
      <c r="B100" s="29"/>
      <c r="C100" s="86"/>
    </row>
    <row r="101" spans="1:3" x14ac:dyDescent="0.2">
      <c r="A101" s="27"/>
      <c r="B101" s="29"/>
      <c r="C101" s="86"/>
    </row>
    <row r="102" spans="1:3" ht="17" thickBot="1" x14ac:dyDescent="0.25">
      <c r="A102" s="28"/>
      <c r="B102" s="30"/>
      <c r="C102" s="96"/>
    </row>
    <row r="103" spans="1:3" ht="15.5" customHeight="1" x14ac:dyDescent="0.2">
      <c r="A103" s="63" t="s">
        <v>147</v>
      </c>
      <c r="B103" s="64"/>
      <c r="C103" s="65"/>
    </row>
    <row r="104" spans="1:3" ht="17" thickBot="1" x14ac:dyDescent="0.25">
      <c r="A104" s="66"/>
      <c r="B104" s="67"/>
      <c r="C104" s="101"/>
    </row>
    <row r="105" spans="1:3" x14ac:dyDescent="0.2">
      <c r="A105" s="46" t="s">
        <v>167</v>
      </c>
      <c r="B105" s="47" t="s">
        <v>168</v>
      </c>
      <c r="C105" s="97" t="s">
        <v>8</v>
      </c>
    </row>
    <row r="106" spans="1:3" x14ac:dyDescent="0.2">
      <c r="A106" s="46"/>
      <c r="B106" s="47"/>
      <c r="C106" s="49"/>
    </row>
    <row r="107" spans="1:3" x14ac:dyDescent="0.2">
      <c r="A107" s="46"/>
      <c r="B107" s="47"/>
      <c r="C107" s="49"/>
    </row>
    <row r="108" spans="1:3" x14ac:dyDescent="0.2">
      <c r="A108" s="46"/>
      <c r="B108" s="47"/>
      <c r="C108" s="49"/>
    </row>
    <row r="109" spans="1:3" x14ac:dyDescent="0.2">
      <c r="A109" s="46"/>
      <c r="B109" s="47"/>
      <c r="C109" s="49"/>
    </row>
    <row r="110" spans="1:3" x14ac:dyDescent="0.2">
      <c r="A110" s="46"/>
      <c r="B110" s="47"/>
      <c r="C110" s="49"/>
    </row>
    <row r="111" spans="1:3" x14ac:dyDescent="0.2">
      <c r="A111" s="46"/>
      <c r="B111" s="47"/>
      <c r="C111" s="49"/>
    </row>
    <row r="112" spans="1:3" x14ac:dyDescent="0.2">
      <c r="A112" s="46"/>
      <c r="B112" s="47"/>
      <c r="C112" s="49"/>
    </row>
    <row r="113" spans="1:3" x14ac:dyDescent="0.2">
      <c r="A113" s="27"/>
      <c r="B113" s="29"/>
      <c r="C113" s="86"/>
    </row>
    <row r="114" spans="1:3" x14ac:dyDescent="0.2">
      <c r="A114" s="27"/>
      <c r="B114" s="29"/>
      <c r="C114" s="86"/>
    </row>
    <row r="115" spans="1:3" ht="15.5" customHeight="1" x14ac:dyDescent="0.2">
      <c r="A115" s="27" t="s">
        <v>169</v>
      </c>
      <c r="B115" s="29" t="s">
        <v>170</v>
      </c>
      <c r="C115" s="86" t="s">
        <v>6</v>
      </c>
    </row>
    <row r="116" spans="1:3" ht="15.5" customHeight="1" x14ac:dyDescent="0.2">
      <c r="A116" s="27"/>
      <c r="B116" s="29"/>
      <c r="C116" s="86"/>
    </row>
    <row r="117" spans="1:3" ht="15.5" customHeight="1" x14ac:dyDescent="0.2">
      <c r="A117" s="27"/>
      <c r="B117" s="29"/>
      <c r="C117" s="86"/>
    </row>
    <row r="118" spans="1:3" ht="15.5" customHeight="1" x14ac:dyDescent="0.2">
      <c r="A118" s="27"/>
      <c r="B118" s="29"/>
      <c r="C118" s="86"/>
    </row>
    <row r="119" spans="1:3" ht="15.5" customHeight="1" x14ac:dyDescent="0.2">
      <c r="A119" s="27"/>
      <c r="B119" s="29"/>
      <c r="C119" s="86"/>
    </row>
    <row r="120" spans="1:3" ht="15.5" customHeight="1" x14ac:dyDescent="0.2">
      <c r="A120" s="27"/>
      <c r="B120" s="29"/>
      <c r="C120" s="86"/>
    </row>
    <row r="121" spans="1:3" ht="15.5" customHeight="1" x14ac:dyDescent="0.2">
      <c r="A121" s="27"/>
      <c r="B121" s="29"/>
      <c r="C121" s="86"/>
    </row>
    <row r="122" spans="1:3" ht="15.5" customHeight="1" x14ac:dyDescent="0.2">
      <c r="A122" s="27"/>
      <c r="B122" s="29"/>
      <c r="C122" s="86"/>
    </row>
    <row r="123" spans="1:3" ht="15.5" customHeight="1" x14ac:dyDescent="0.2">
      <c r="A123" s="27"/>
      <c r="B123" s="29"/>
      <c r="C123" s="86"/>
    </row>
    <row r="124" spans="1:3" ht="15.5" customHeight="1" x14ac:dyDescent="0.2">
      <c r="A124" s="27"/>
      <c r="B124" s="29"/>
      <c r="C124" s="86"/>
    </row>
    <row r="125" spans="1:3" ht="15.5" customHeight="1" x14ac:dyDescent="0.2">
      <c r="A125" s="27"/>
      <c r="B125" s="29"/>
      <c r="C125" s="86"/>
    </row>
    <row r="126" spans="1:3" ht="15.5" customHeight="1" x14ac:dyDescent="0.2">
      <c r="A126" s="27"/>
      <c r="B126" s="29"/>
      <c r="C126" s="86"/>
    </row>
    <row r="127" spans="1:3" ht="15.5" customHeight="1" x14ac:dyDescent="0.2">
      <c r="A127" s="27"/>
      <c r="B127" s="29"/>
      <c r="C127" s="86"/>
    </row>
    <row r="128" spans="1:3" ht="15.5" customHeight="1" x14ac:dyDescent="0.2">
      <c r="A128" s="27"/>
      <c r="B128" s="29"/>
      <c r="C128" s="86"/>
    </row>
    <row r="129" spans="1:3" ht="15.5" customHeight="1" x14ac:dyDescent="0.2">
      <c r="A129" s="27"/>
      <c r="B129" s="29"/>
      <c r="C129" s="86"/>
    </row>
    <row r="130" spans="1:3" ht="15.5" customHeight="1" x14ac:dyDescent="0.2">
      <c r="A130" s="27"/>
      <c r="B130" s="29"/>
      <c r="C130" s="86"/>
    </row>
    <row r="131" spans="1:3" x14ac:dyDescent="0.2">
      <c r="A131" s="27"/>
      <c r="B131" s="29"/>
      <c r="C131" s="86"/>
    </row>
    <row r="132" spans="1:3" x14ac:dyDescent="0.2">
      <c r="A132" s="27"/>
      <c r="B132" s="29"/>
      <c r="C132" s="86"/>
    </row>
    <row r="133" spans="1:3" x14ac:dyDescent="0.2">
      <c r="A133" s="27" t="s">
        <v>171</v>
      </c>
      <c r="B133" s="29" t="s">
        <v>172</v>
      </c>
      <c r="C133" s="86" t="s">
        <v>8</v>
      </c>
    </row>
    <row r="134" spans="1:3" x14ac:dyDescent="0.2">
      <c r="A134" s="27"/>
      <c r="B134" s="29"/>
      <c r="C134" s="86"/>
    </row>
    <row r="135" spans="1:3" x14ac:dyDescent="0.2">
      <c r="A135" s="27"/>
      <c r="B135" s="29"/>
      <c r="C135" s="86"/>
    </row>
    <row r="136" spans="1:3" x14ac:dyDescent="0.2">
      <c r="A136" s="27"/>
      <c r="B136" s="29"/>
      <c r="C136" s="86"/>
    </row>
    <row r="137" spans="1:3" x14ac:dyDescent="0.2">
      <c r="A137" s="27"/>
      <c r="B137" s="29"/>
      <c r="C137" s="86"/>
    </row>
    <row r="138" spans="1:3" x14ac:dyDescent="0.2">
      <c r="A138" s="27"/>
      <c r="B138" s="29"/>
      <c r="C138" s="86"/>
    </row>
    <row r="139" spans="1:3" x14ac:dyDescent="0.2">
      <c r="A139" s="27"/>
      <c r="B139" s="29"/>
      <c r="C139" s="86"/>
    </row>
    <row r="140" spans="1:3" x14ac:dyDescent="0.2">
      <c r="A140" s="27"/>
      <c r="B140" s="29"/>
      <c r="C140" s="86"/>
    </row>
    <row r="141" spans="1:3" x14ac:dyDescent="0.2">
      <c r="A141" s="27"/>
      <c r="B141" s="29"/>
      <c r="C141" s="86"/>
    </row>
    <row r="142" spans="1:3" x14ac:dyDescent="0.2">
      <c r="A142" s="27"/>
      <c r="B142" s="29"/>
      <c r="C142" s="86"/>
    </row>
    <row r="143" spans="1:3" x14ac:dyDescent="0.2">
      <c r="A143" s="27"/>
      <c r="B143" s="29"/>
      <c r="C143" s="86"/>
    </row>
    <row r="144" spans="1:3" x14ac:dyDescent="0.2">
      <c r="A144" s="27"/>
      <c r="B144" s="29"/>
      <c r="C144" s="86"/>
    </row>
    <row r="145" spans="1:3" x14ac:dyDescent="0.2">
      <c r="A145" s="27" t="s">
        <v>173</v>
      </c>
      <c r="B145" s="29" t="s">
        <v>174</v>
      </c>
      <c r="C145" s="86" t="s">
        <v>8</v>
      </c>
    </row>
    <row r="146" spans="1:3" x14ac:dyDescent="0.2">
      <c r="A146" s="27"/>
      <c r="B146" s="29"/>
      <c r="C146" s="86"/>
    </row>
    <row r="147" spans="1:3" x14ac:dyDescent="0.2">
      <c r="A147" s="27"/>
      <c r="B147" s="29"/>
      <c r="C147" s="86"/>
    </row>
    <row r="148" spans="1:3" x14ac:dyDescent="0.2">
      <c r="A148" s="27"/>
      <c r="B148" s="29"/>
      <c r="C148" s="86"/>
    </row>
    <row r="149" spans="1:3" x14ac:dyDescent="0.2">
      <c r="A149" s="27"/>
      <c r="B149" s="29"/>
      <c r="C149" s="86"/>
    </row>
    <row r="150" spans="1:3" x14ac:dyDescent="0.2">
      <c r="A150" s="27"/>
      <c r="B150" s="29"/>
      <c r="C150" s="86"/>
    </row>
    <row r="151" spans="1:3" x14ac:dyDescent="0.2">
      <c r="A151" s="27"/>
      <c r="B151" s="29"/>
      <c r="C151" s="86"/>
    </row>
    <row r="152" spans="1:3" x14ac:dyDescent="0.2">
      <c r="A152" s="27"/>
      <c r="B152" s="29"/>
      <c r="C152" s="86"/>
    </row>
    <row r="153" spans="1:3" x14ac:dyDescent="0.2">
      <c r="A153" s="27"/>
      <c r="B153" s="29"/>
      <c r="C153" s="86"/>
    </row>
    <row r="154" spans="1:3" x14ac:dyDescent="0.2">
      <c r="A154" s="27"/>
      <c r="B154" s="29"/>
      <c r="C154" s="86"/>
    </row>
    <row r="155" spans="1:3" x14ac:dyDescent="0.2">
      <c r="A155" s="27" t="s">
        <v>175</v>
      </c>
      <c r="B155" s="29" t="s">
        <v>176</v>
      </c>
      <c r="C155" s="86" t="s">
        <v>8</v>
      </c>
    </row>
    <row r="156" spans="1:3" x14ac:dyDescent="0.2">
      <c r="A156" s="27"/>
      <c r="B156" s="29"/>
      <c r="C156" s="86"/>
    </row>
    <row r="157" spans="1:3" x14ac:dyDescent="0.2">
      <c r="A157" s="27"/>
      <c r="B157" s="29"/>
      <c r="C157" s="86"/>
    </row>
    <row r="158" spans="1:3" x14ac:dyDescent="0.2">
      <c r="A158" s="27"/>
      <c r="B158" s="29"/>
      <c r="C158" s="86"/>
    </row>
    <row r="159" spans="1:3" x14ac:dyDescent="0.2">
      <c r="A159" s="27"/>
      <c r="B159" s="29"/>
      <c r="C159" s="86"/>
    </row>
    <row r="160" spans="1:3" x14ac:dyDescent="0.2">
      <c r="A160" s="27"/>
      <c r="B160" s="29"/>
      <c r="C160" s="86"/>
    </row>
    <row r="161" spans="1:3" x14ac:dyDescent="0.2">
      <c r="A161" s="27"/>
      <c r="B161" s="29"/>
      <c r="C161" s="86"/>
    </row>
    <row r="162" spans="1:3" x14ac:dyDescent="0.2">
      <c r="A162" s="27"/>
      <c r="B162" s="29"/>
      <c r="C162" s="86"/>
    </row>
    <row r="163" spans="1:3" x14ac:dyDescent="0.2">
      <c r="A163" s="27"/>
      <c r="B163" s="29"/>
      <c r="C163" s="86"/>
    </row>
    <row r="164" spans="1:3" x14ac:dyDescent="0.2">
      <c r="A164" s="27"/>
      <c r="B164" s="29"/>
      <c r="C164" s="86"/>
    </row>
    <row r="165" spans="1:3" x14ac:dyDescent="0.2">
      <c r="A165" s="27"/>
      <c r="B165" s="29"/>
      <c r="C165" s="86"/>
    </row>
    <row r="166" spans="1:3" x14ac:dyDescent="0.2">
      <c r="A166" s="27" t="s">
        <v>177</v>
      </c>
      <c r="B166" s="29" t="s">
        <v>178</v>
      </c>
      <c r="C166" s="86" t="s">
        <v>6</v>
      </c>
    </row>
    <row r="167" spans="1:3" x14ac:dyDescent="0.2">
      <c r="A167" s="27"/>
      <c r="B167" s="29"/>
      <c r="C167" s="86"/>
    </row>
    <row r="168" spans="1:3" x14ac:dyDescent="0.2">
      <c r="A168" s="27"/>
      <c r="B168" s="29"/>
      <c r="C168" s="86"/>
    </row>
    <row r="169" spans="1:3" x14ac:dyDescent="0.2">
      <c r="A169" s="27"/>
      <c r="B169" s="29"/>
      <c r="C169" s="86"/>
    </row>
    <row r="170" spans="1:3" x14ac:dyDescent="0.2">
      <c r="A170" s="27"/>
      <c r="B170" s="29"/>
      <c r="C170" s="86"/>
    </row>
    <row r="171" spans="1:3" x14ac:dyDescent="0.2">
      <c r="A171" s="27"/>
      <c r="B171" s="29"/>
      <c r="C171" s="86"/>
    </row>
    <row r="172" spans="1:3" x14ac:dyDescent="0.2">
      <c r="A172" s="27"/>
      <c r="B172" s="29"/>
      <c r="C172" s="86"/>
    </row>
    <row r="173" spans="1:3" x14ac:dyDescent="0.2">
      <c r="A173" s="27"/>
      <c r="B173" s="29"/>
      <c r="C173" s="86"/>
    </row>
    <row r="174" spans="1:3" x14ac:dyDescent="0.2">
      <c r="A174" s="27"/>
      <c r="B174" s="29"/>
      <c r="C174" s="86"/>
    </row>
    <row r="175" spans="1:3" ht="17" thickBot="1" x14ac:dyDescent="0.25">
      <c r="A175" s="28"/>
      <c r="B175" s="30"/>
      <c r="C175" s="96"/>
    </row>
    <row r="176" spans="1:3" x14ac:dyDescent="0.2">
      <c r="A176" s="127" t="s">
        <v>148</v>
      </c>
      <c r="B176" s="87"/>
      <c r="C176" s="98" t="str" cm="1">
        <f t="array" ref="C176">IF(COUNTIFS(C8:C175,{"*★*"})&lt;14, "Complete Assessment Above", IF(COUNTIF(C8:C175, "Emerging: ★★★")&gt;=8, "Emerging: ★★★", IF(OR(AND(COUNTIF(C8:C175, "Advanced: ★★★★★")&gt;=8,COUNTIF(C8:C175, "Developing: ★★★★")&gt;=4), AND(COUNTIF(C8:C175, "Advanced: ★★★★★")&gt;=9,COUNTIF(C8:C175, "Developing: ★★★★")&gt;=3), AND(COUNTIF(C8:C175, "Advanced: ★★★★★")&gt;=10,COUNTIF(C8:C175, "Developing: ★★★★")&gt;=2), AND(COUNTIF(C8:C175, "Advanced: ★★★★★")&gt;=11,COUNTIF(C8:C175, "Developing: ★★★★")&gt;=1), COUNTIF(C8:C175, "Advanced: ★★★★★")&gt;=12), "Advanced: ★★★★★", "Developing: ★★★★")))</f>
        <v>Developing: ★★★★</v>
      </c>
    </row>
    <row r="177" spans="1:3" ht="17" thickBot="1" x14ac:dyDescent="0.25">
      <c r="A177" s="88"/>
      <c r="B177" s="89"/>
      <c r="C177" s="99"/>
    </row>
  </sheetData>
  <mergeCells count="51">
    <mergeCell ref="A1:C1"/>
    <mergeCell ref="A103:C104"/>
    <mergeCell ref="B60:B69"/>
    <mergeCell ref="A70:A80"/>
    <mergeCell ref="B70:B80"/>
    <mergeCell ref="A22:A32"/>
    <mergeCell ref="B22:B32"/>
    <mergeCell ref="A33:A49"/>
    <mergeCell ref="B33:B49"/>
    <mergeCell ref="A8:A21"/>
    <mergeCell ref="B8:B21"/>
    <mergeCell ref="A91:A102"/>
    <mergeCell ref="B91:B102"/>
    <mergeCell ref="C6:C7"/>
    <mergeCell ref="C8:C21"/>
    <mergeCell ref="C81:C90"/>
    <mergeCell ref="A176:B177"/>
    <mergeCell ref="A4:C5"/>
    <mergeCell ref="A2:C3"/>
    <mergeCell ref="C166:C175"/>
    <mergeCell ref="C115:C132"/>
    <mergeCell ref="C105:C114"/>
    <mergeCell ref="C91:C102"/>
    <mergeCell ref="C50:C59"/>
    <mergeCell ref="C33:C49"/>
    <mergeCell ref="A50:A59"/>
    <mergeCell ref="B50:B59"/>
    <mergeCell ref="A60:A69"/>
    <mergeCell ref="A145:A154"/>
    <mergeCell ref="A155:A165"/>
    <mergeCell ref="C176:C177"/>
    <mergeCell ref="A115:A132"/>
    <mergeCell ref="A6:A7"/>
    <mergeCell ref="B6:B7"/>
    <mergeCell ref="A81:A90"/>
    <mergeCell ref="B81:B90"/>
    <mergeCell ref="B155:B165"/>
    <mergeCell ref="B145:B154"/>
    <mergeCell ref="A133:A144"/>
    <mergeCell ref="A105:A114"/>
    <mergeCell ref="B105:B114"/>
    <mergeCell ref="B115:B132"/>
    <mergeCell ref="C70:C80"/>
    <mergeCell ref="C60:C69"/>
    <mergeCell ref="C22:C32"/>
    <mergeCell ref="A166:A175"/>
    <mergeCell ref="B166:B175"/>
    <mergeCell ref="B133:B144"/>
    <mergeCell ref="C155:C165"/>
    <mergeCell ref="C145:C154"/>
    <mergeCell ref="C133:C144"/>
  </mergeCells>
  <dataValidations count="1">
    <dataValidation type="list" allowBlank="1" showInputMessage="1" showErrorMessage="1" sqref="C105:C175 C22:C102 C8:C21" xr:uid="{0695A0FD-CB3A-4209-BA8A-E16B49C77B4A}">
      <formula1>"Emerging: ★★★, Developing: ★★★★, Advanced: ★★★★★"</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0BD5B-236D-433B-A596-FD377E0BB76F}">
  <dimension ref="A1:C116"/>
  <sheetViews>
    <sheetView zoomScale="150" zoomScaleNormal="150" workbookViewId="0">
      <selection sqref="A1:C1"/>
    </sheetView>
  </sheetViews>
  <sheetFormatPr baseColWidth="10" defaultColWidth="8.83203125" defaultRowHeight="16" x14ac:dyDescent="0.2"/>
  <cols>
    <col min="1" max="1" width="62.1640625" style="5" customWidth="1"/>
    <col min="2" max="2" width="79.5" style="5" customWidth="1"/>
    <col min="3" max="3" width="28.83203125" style="5" customWidth="1"/>
    <col min="4" max="16384" width="8.83203125" style="5"/>
  </cols>
  <sheetData>
    <row r="1" spans="1:3" ht="17" thickBot="1" x14ac:dyDescent="0.25">
      <c r="A1" s="110"/>
      <c r="B1" s="110"/>
      <c r="C1" s="110"/>
    </row>
    <row r="2" spans="1:3" ht="15.5" customHeight="1" x14ac:dyDescent="0.2">
      <c r="A2" s="57" t="s">
        <v>149</v>
      </c>
      <c r="B2" s="58"/>
      <c r="C2" s="59"/>
    </row>
    <row r="3" spans="1:3" ht="17" thickBot="1" x14ac:dyDescent="0.25">
      <c r="A3" s="60"/>
      <c r="B3" s="61"/>
      <c r="C3" s="62"/>
    </row>
    <row r="4" spans="1:3" ht="15.5" customHeight="1" x14ac:dyDescent="0.2">
      <c r="A4" s="63" t="s">
        <v>150</v>
      </c>
      <c r="B4" s="64"/>
      <c r="C4" s="65"/>
    </row>
    <row r="5" spans="1:3" ht="17" thickBot="1" x14ac:dyDescent="0.25">
      <c r="A5" s="66"/>
      <c r="B5" s="67"/>
      <c r="C5" s="68"/>
    </row>
    <row r="6" spans="1:3" x14ac:dyDescent="0.2">
      <c r="A6" s="73" t="s">
        <v>3</v>
      </c>
      <c r="B6" s="75" t="s">
        <v>146</v>
      </c>
      <c r="C6" s="77" t="s">
        <v>4</v>
      </c>
    </row>
    <row r="7" spans="1:3" ht="17" thickBot="1" x14ac:dyDescent="0.25">
      <c r="A7" s="74"/>
      <c r="B7" s="76"/>
      <c r="C7" s="102"/>
    </row>
    <row r="8" spans="1:3" x14ac:dyDescent="0.2">
      <c r="A8" s="111" t="s">
        <v>179</v>
      </c>
      <c r="B8" s="112" t="s">
        <v>180</v>
      </c>
      <c r="C8" s="105" t="s">
        <v>6</v>
      </c>
    </row>
    <row r="9" spans="1:3" x14ac:dyDescent="0.2">
      <c r="A9" s="27"/>
      <c r="B9" s="51"/>
      <c r="C9" s="103"/>
    </row>
    <row r="10" spans="1:3" x14ac:dyDescent="0.2">
      <c r="A10" s="27"/>
      <c r="B10" s="51"/>
      <c r="C10" s="103"/>
    </row>
    <row r="11" spans="1:3" x14ac:dyDescent="0.2">
      <c r="A11" s="27"/>
      <c r="B11" s="51"/>
      <c r="C11" s="103"/>
    </row>
    <row r="12" spans="1:3" x14ac:dyDescent="0.2">
      <c r="A12" s="27"/>
      <c r="B12" s="51"/>
      <c r="C12" s="103"/>
    </row>
    <row r="13" spans="1:3" x14ac:dyDescent="0.2">
      <c r="A13" s="27"/>
      <c r="B13" s="51"/>
      <c r="C13" s="103"/>
    </row>
    <row r="14" spans="1:3" x14ac:dyDescent="0.2">
      <c r="A14" s="27"/>
      <c r="B14" s="51"/>
      <c r="C14" s="103"/>
    </row>
    <row r="15" spans="1:3" x14ac:dyDescent="0.2">
      <c r="A15" s="27"/>
      <c r="B15" s="51"/>
      <c r="C15" s="103"/>
    </row>
    <row r="16" spans="1:3" x14ac:dyDescent="0.2">
      <c r="A16" s="27"/>
      <c r="B16" s="51"/>
      <c r="C16" s="103"/>
    </row>
    <row r="17" spans="1:3" x14ac:dyDescent="0.2">
      <c r="A17" s="27"/>
      <c r="B17" s="51"/>
      <c r="C17" s="103"/>
    </row>
    <row r="18" spans="1:3" x14ac:dyDescent="0.2">
      <c r="A18" s="27"/>
      <c r="B18" s="51"/>
      <c r="C18" s="106"/>
    </row>
    <row r="19" spans="1:3" ht="15.5" customHeight="1" x14ac:dyDescent="0.2">
      <c r="A19" s="27" t="s">
        <v>195</v>
      </c>
      <c r="B19" s="51" t="s">
        <v>181</v>
      </c>
      <c r="C19" s="103" t="s">
        <v>6</v>
      </c>
    </row>
    <row r="20" spans="1:3" ht="15.5" customHeight="1" x14ac:dyDescent="0.2">
      <c r="A20" s="27"/>
      <c r="B20" s="51"/>
      <c r="C20" s="103"/>
    </row>
    <row r="21" spans="1:3" ht="15.5" customHeight="1" x14ac:dyDescent="0.2">
      <c r="A21" s="27"/>
      <c r="B21" s="51"/>
      <c r="C21" s="103"/>
    </row>
    <row r="22" spans="1:3" ht="15.5" customHeight="1" x14ac:dyDescent="0.2">
      <c r="A22" s="27"/>
      <c r="B22" s="51"/>
      <c r="C22" s="103"/>
    </row>
    <row r="23" spans="1:3" ht="15.5" customHeight="1" x14ac:dyDescent="0.2">
      <c r="A23" s="27"/>
      <c r="B23" s="51"/>
      <c r="C23" s="103"/>
    </row>
    <row r="24" spans="1:3" ht="15.5" customHeight="1" x14ac:dyDescent="0.2">
      <c r="A24" s="27"/>
      <c r="B24" s="51"/>
      <c r="C24" s="103"/>
    </row>
    <row r="25" spans="1:3" ht="15.5" customHeight="1" x14ac:dyDescent="0.2">
      <c r="A25" s="27"/>
      <c r="B25" s="51"/>
      <c r="C25" s="103"/>
    </row>
    <row r="26" spans="1:3" ht="15.5" customHeight="1" x14ac:dyDescent="0.2">
      <c r="A26" s="27"/>
      <c r="B26" s="51"/>
      <c r="C26" s="103"/>
    </row>
    <row r="27" spans="1:3" ht="15.5" customHeight="1" x14ac:dyDescent="0.2">
      <c r="A27" s="27"/>
      <c r="B27" s="51"/>
      <c r="C27" s="103"/>
    </row>
    <row r="28" spans="1:3" ht="15.5" customHeight="1" x14ac:dyDescent="0.2">
      <c r="A28" s="27"/>
      <c r="B28" s="51"/>
      <c r="C28" s="103"/>
    </row>
    <row r="29" spans="1:3" ht="15.5" customHeight="1" x14ac:dyDescent="0.2">
      <c r="A29" s="27"/>
      <c r="B29" s="51"/>
      <c r="C29" s="103"/>
    </row>
    <row r="30" spans="1:3" ht="14.5" customHeight="1" x14ac:dyDescent="0.2">
      <c r="A30" s="27"/>
      <c r="B30" s="51"/>
      <c r="C30" s="103"/>
    </row>
    <row r="31" spans="1:3" x14ac:dyDescent="0.2">
      <c r="A31" s="27"/>
      <c r="B31" s="51"/>
      <c r="C31" s="103"/>
    </row>
    <row r="32" spans="1:3" ht="15.5" customHeight="1" x14ac:dyDescent="0.2">
      <c r="A32" s="27" t="s">
        <v>182</v>
      </c>
      <c r="B32" s="51" t="s">
        <v>183</v>
      </c>
      <c r="C32" s="107" t="s">
        <v>6</v>
      </c>
    </row>
    <row r="33" spans="1:3" ht="15.5" customHeight="1" x14ac:dyDescent="0.2">
      <c r="A33" s="27"/>
      <c r="B33" s="51"/>
      <c r="C33" s="107"/>
    </row>
    <row r="34" spans="1:3" ht="15.5" customHeight="1" x14ac:dyDescent="0.2">
      <c r="A34" s="27"/>
      <c r="B34" s="51"/>
      <c r="C34" s="107"/>
    </row>
    <row r="35" spans="1:3" ht="15.5" customHeight="1" x14ac:dyDescent="0.2">
      <c r="A35" s="27"/>
      <c r="B35" s="51"/>
      <c r="C35" s="107"/>
    </row>
    <row r="36" spans="1:3" ht="15.5" customHeight="1" x14ac:dyDescent="0.2">
      <c r="A36" s="27"/>
      <c r="B36" s="51"/>
      <c r="C36" s="107"/>
    </row>
    <row r="37" spans="1:3" ht="15.5" customHeight="1" x14ac:dyDescent="0.2">
      <c r="A37" s="27"/>
      <c r="B37" s="51"/>
      <c r="C37" s="107"/>
    </row>
    <row r="38" spans="1:3" ht="15.5" customHeight="1" x14ac:dyDescent="0.2">
      <c r="A38" s="27"/>
      <c r="B38" s="51"/>
      <c r="C38" s="107"/>
    </row>
    <row r="39" spans="1:3" ht="15.5" customHeight="1" x14ac:dyDescent="0.2">
      <c r="A39" s="27"/>
      <c r="B39" s="51"/>
      <c r="C39" s="107"/>
    </row>
    <row r="40" spans="1:3" ht="15.5" customHeight="1" x14ac:dyDescent="0.2">
      <c r="A40" s="27"/>
      <c r="B40" s="51"/>
      <c r="C40" s="107"/>
    </row>
    <row r="41" spans="1:3" ht="15.5" customHeight="1" x14ac:dyDescent="0.2">
      <c r="A41" s="27"/>
      <c r="B41" s="51"/>
      <c r="C41" s="107"/>
    </row>
    <row r="42" spans="1:3" ht="15.5" customHeight="1" x14ac:dyDescent="0.2">
      <c r="A42" s="27"/>
      <c r="B42" s="51"/>
      <c r="C42" s="107"/>
    </row>
    <row r="43" spans="1:3" ht="14.5" customHeight="1" x14ac:dyDescent="0.2">
      <c r="A43" s="27"/>
      <c r="B43" s="51"/>
      <c r="C43" s="103"/>
    </row>
    <row r="44" spans="1:3" ht="15.5" customHeight="1" x14ac:dyDescent="0.2">
      <c r="A44" s="27"/>
      <c r="B44" s="51"/>
      <c r="C44" s="103"/>
    </row>
    <row r="45" spans="1:3" ht="14.5" customHeight="1" x14ac:dyDescent="0.2">
      <c r="A45" s="27"/>
      <c r="B45" s="51"/>
      <c r="C45" s="103"/>
    </row>
    <row r="46" spans="1:3" x14ac:dyDescent="0.2">
      <c r="A46" s="27"/>
      <c r="B46" s="51"/>
      <c r="C46" s="103"/>
    </row>
    <row r="47" spans="1:3" ht="15.5" customHeight="1" x14ac:dyDescent="0.2">
      <c r="A47" s="27" t="s">
        <v>184</v>
      </c>
      <c r="B47" s="51" t="s">
        <v>185</v>
      </c>
      <c r="C47" s="103" t="s">
        <v>6</v>
      </c>
    </row>
    <row r="48" spans="1:3" ht="15.5" customHeight="1" x14ac:dyDescent="0.2">
      <c r="A48" s="27"/>
      <c r="B48" s="51"/>
      <c r="C48" s="103"/>
    </row>
    <row r="49" spans="1:3" ht="15.5" customHeight="1" x14ac:dyDescent="0.2">
      <c r="A49" s="27"/>
      <c r="B49" s="51"/>
      <c r="C49" s="103"/>
    </row>
    <row r="50" spans="1:3" ht="15.5" customHeight="1" x14ac:dyDescent="0.2">
      <c r="A50" s="27"/>
      <c r="B50" s="51"/>
      <c r="C50" s="103"/>
    </row>
    <row r="51" spans="1:3" ht="15.5" customHeight="1" x14ac:dyDescent="0.2">
      <c r="A51" s="27"/>
      <c r="B51" s="51"/>
      <c r="C51" s="103"/>
    </row>
    <row r="52" spans="1:3" ht="15.5" customHeight="1" x14ac:dyDescent="0.2">
      <c r="A52" s="27"/>
      <c r="B52" s="51"/>
      <c r="C52" s="103"/>
    </row>
    <row r="53" spans="1:3" ht="15.5" customHeight="1" x14ac:dyDescent="0.2">
      <c r="A53" s="27"/>
      <c r="B53" s="51"/>
      <c r="C53" s="103"/>
    </row>
    <row r="54" spans="1:3" x14ac:dyDescent="0.2">
      <c r="A54" s="27"/>
      <c r="B54" s="51"/>
      <c r="C54" s="103"/>
    </row>
    <row r="55" spans="1:3" x14ac:dyDescent="0.2">
      <c r="A55" s="27"/>
      <c r="B55" s="51"/>
      <c r="C55" s="103"/>
    </row>
    <row r="56" spans="1:3" x14ac:dyDescent="0.2">
      <c r="A56" s="27"/>
      <c r="B56" s="51"/>
      <c r="C56" s="103"/>
    </row>
    <row r="57" spans="1:3" x14ac:dyDescent="0.2">
      <c r="A57" s="27" t="s">
        <v>186</v>
      </c>
      <c r="B57" s="51" t="s">
        <v>11</v>
      </c>
      <c r="C57" s="103" t="s">
        <v>6</v>
      </c>
    </row>
    <row r="58" spans="1:3" x14ac:dyDescent="0.2">
      <c r="A58" s="27"/>
      <c r="B58" s="51"/>
      <c r="C58" s="103"/>
    </row>
    <row r="59" spans="1:3" x14ac:dyDescent="0.2">
      <c r="A59" s="27"/>
      <c r="B59" s="51"/>
      <c r="C59" s="103"/>
    </row>
    <row r="60" spans="1:3" x14ac:dyDescent="0.2">
      <c r="A60" s="27"/>
      <c r="B60" s="51"/>
      <c r="C60" s="103"/>
    </row>
    <row r="61" spans="1:3" x14ac:dyDescent="0.2">
      <c r="A61" s="27"/>
      <c r="B61" s="51"/>
      <c r="C61" s="103"/>
    </row>
    <row r="62" spans="1:3" x14ac:dyDescent="0.2">
      <c r="A62" s="27" t="s">
        <v>187</v>
      </c>
      <c r="B62" s="51" t="s">
        <v>188</v>
      </c>
      <c r="C62" s="103"/>
    </row>
    <row r="63" spans="1:3" x14ac:dyDescent="0.2">
      <c r="A63" s="27"/>
      <c r="B63" s="51"/>
      <c r="C63" s="103"/>
    </row>
    <row r="64" spans="1:3" x14ac:dyDescent="0.2">
      <c r="A64" s="27"/>
      <c r="B64" s="51"/>
      <c r="C64" s="103"/>
    </row>
    <row r="65" spans="1:3" x14ac:dyDescent="0.2">
      <c r="A65" s="27"/>
      <c r="B65" s="51"/>
      <c r="C65" s="103"/>
    </row>
    <row r="66" spans="1:3" x14ac:dyDescent="0.2">
      <c r="A66" s="27"/>
      <c r="B66" s="51"/>
      <c r="C66" s="103"/>
    </row>
    <row r="67" spans="1:3" x14ac:dyDescent="0.2">
      <c r="A67" s="27"/>
      <c r="B67" s="51"/>
      <c r="C67" s="103"/>
    </row>
    <row r="68" spans="1:3" x14ac:dyDescent="0.2">
      <c r="A68" s="27"/>
      <c r="B68" s="51"/>
      <c r="C68" s="103"/>
    </row>
    <row r="69" spans="1:3" x14ac:dyDescent="0.2">
      <c r="A69" s="27"/>
      <c r="B69" s="51"/>
      <c r="C69" s="103"/>
    </row>
    <row r="70" spans="1:3" x14ac:dyDescent="0.2">
      <c r="A70" s="27"/>
      <c r="B70" s="51"/>
      <c r="C70" s="103"/>
    </row>
    <row r="71" spans="1:3" x14ac:dyDescent="0.2">
      <c r="A71" s="27"/>
      <c r="B71" s="51"/>
      <c r="C71" s="103"/>
    </row>
    <row r="72" spans="1:3" x14ac:dyDescent="0.2">
      <c r="A72" s="27"/>
      <c r="B72" s="51"/>
      <c r="C72" s="103"/>
    </row>
    <row r="73" spans="1:3" x14ac:dyDescent="0.2">
      <c r="A73" s="27"/>
      <c r="B73" s="51"/>
      <c r="C73" s="103"/>
    </row>
    <row r="74" spans="1:3" x14ac:dyDescent="0.2">
      <c r="A74" s="27"/>
      <c r="B74" s="51"/>
      <c r="C74" s="103"/>
    </row>
    <row r="75" spans="1:3" ht="15.5" customHeight="1" x14ac:dyDescent="0.2">
      <c r="A75" s="27"/>
      <c r="B75" s="51"/>
      <c r="C75" s="103"/>
    </row>
    <row r="76" spans="1:3" x14ac:dyDescent="0.2">
      <c r="A76" s="27"/>
      <c r="B76" s="51"/>
      <c r="C76" s="103"/>
    </row>
    <row r="77" spans="1:3" x14ac:dyDescent="0.2">
      <c r="A77" s="27" t="s">
        <v>189</v>
      </c>
      <c r="B77" s="51" t="s">
        <v>190</v>
      </c>
      <c r="C77" s="103"/>
    </row>
    <row r="78" spans="1:3" x14ac:dyDescent="0.2">
      <c r="A78" s="27"/>
      <c r="B78" s="51"/>
      <c r="C78" s="103"/>
    </row>
    <row r="79" spans="1:3" x14ac:dyDescent="0.2">
      <c r="A79" s="27"/>
      <c r="B79" s="51"/>
      <c r="C79" s="103"/>
    </row>
    <row r="80" spans="1:3" x14ac:dyDescent="0.2">
      <c r="A80" s="27"/>
      <c r="B80" s="51"/>
      <c r="C80" s="103"/>
    </row>
    <row r="81" spans="1:3" x14ac:dyDescent="0.2">
      <c r="A81" s="27"/>
      <c r="B81" s="51"/>
      <c r="C81" s="103"/>
    </row>
    <row r="82" spans="1:3" x14ac:dyDescent="0.2">
      <c r="A82" s="27"/>
      <c r="B82" s="51"/>
      <c r="C82" s="103"/>
    </row>
    <row r="83" spans="1:3" x14ac:dyDescent="0.2">
      <c r="A83" s="27"/>
      <c r="B83" s="51"/>
      <c r="C83" s="103"/>
    </row>
    <row r="84" spans="1:3" x14ac:dyDescent="0.2">
      <c r="A84" s="27"/>
      <c r="B84" s="51"/>
      <c r="C84" s="103"/>
    </row>
    <row r="85" spans="1:3" x14ac:dyDescent="0.2">
      <c r="A85" s="27"/>
      <c r="B85" s="51"/>
      <c r="C85" s="103"/>
    </row>
    <row r="86" spans="1:3" x14ac:dyDescent="0.2">
      <c r="A86" s="27"/>
      <c r="B86" s="51"/>
      <c r="C86" s="103"/>
    </row>
    <row r="87" spans="1:3" x14ac:dyDescent="0.2">
      <c r="A87" s="27"/>
      <c r="B87" s="51"/>
      <c r="C87" s="103"/>
    </row>
    <row r="88" spans="1:3" x14ac:dyDescent="0.2">
      <c r="A88" s="27"/>
      <c r="B88" s="51"/>
      <c r="C88" s="103"/>
    </row>
    <row r="89" spans="1:3" x14ac:dyDescent="0.2">
      <c r="A89" s="27"/>
      <c r="B89" s="51"/>
      <c r="C89" s="103"/>
    </row>
    <row r="90" spans="1:3" x14ac:dyDescent="0.2">
      <c r="A90" s="27"/>
      <c r="B90" s="51"/>
      <c r="C90" s="103"/>
    </row>
    <row r="91" spans="1:3" x14ac:dyDescent="0.2">
      <c r="A91" s="27"/>
      <c r="B91" s="51"/>
      <c r="C91" s="103"/>
    </row>
    <row r="92" spans="1:3" x14ac:dyDescent="0.2">
      <c r="A92" s="27"/>
      <c r="B92" s="51"/>
      <c r="C92" s="103"/>
    </row>
    <row r="93" spans="1:3" x14ac:dyDescent="0.2">
      <c r="A93" s="27"/>
      <c r="B93" s="51"/>
      <c r="C93" s="103"/>
    </row>
    <row r="94" spans="1:3" x14ac:dyDescent="0.2">
      <c r="A94" s="27"/>
      <c r="B94" s="51"/>
      <c r="C94" s="103"/>
    </row>
    <row r="95" spans="1:3" x14ac:dyDescent="0.2">
      <c r="A95" s="27"/>
      <c r="B95" s="51"/>
      <c r="C95" s="103"/>
    </row>
    <row r="96" spans="1:3" x14ac:dyDescent="0.2">
      <c r="A96" s="27"/>
      <c r="B96" s="51"/>
      <c r="C96" s="103"/>
    </row>
    <row r="97" spans="1:3" x14ac:dyDescent="0.2">
      <c r="A97" s="27" t="s">
        <v>191</v>
      </c>
      <c r="B97" s="51" t="s">
        <v>192</v>
      </c>
      <c r="C97" s="103"/>
    </row>
    <row r="98" spans="1:3" x14ac:dyDescent="0.2">
      <c r="A98" s="27"/>
      <c r="B98" s="51"/>
      <c r="C98" s="103"/>
    </row>
    <row r="99" spans="1:3" x14ac:dyDescent="0.2">
      <c r="A99" s="27"/>
      <c r="B99" s="51"/>
      <c r="C99" s="103"/>
    </row>
    <row r="100" spans="1:3" x14ac:dyDescent="0.2">
      <c r="A100" s="27"/>
      <c r="B100" s="51"/>
      <c r="C100" s="103"/>
    </row>
    <row r="101" spans="1:3" x14ac:dyDescent="0.2">
      <c r="A101" s="27"/>
      <c r="B101" s="51"/>
      <c r="C101" s="103"/>
    </row>
    <row r="102" spans="1:3" x14ac:dyDescent="0.2">
      <c r="A102" s="27"/>
      <c r="B102" s="51"/>
      <c r="C102" s="103"/>
    </row>
    <row r="103" spans="1:3" x14ac:dyDescent="0.2">
      <c r="A103" s="27"/>
      <c r="B103" s="51"/>
      <c r="C103" s="103"/>
    </row>
    <row r="104" spans="1:3" x14ac:dyDescent="0.2">
      <c r="A104" s="27"/>
      <c r="B104" s="51"/>
      <c r="C104" s="103"/>
    </row>
    <row r="105" spans="1:3" x14ac:dyDescent="0.2">
      <c r="A105" s="27"/>
      <c r="B105" s="51"/>
      <c r="C105" s="103"/>
    </row>
    <row r="106" spans="1:3" x14ac:dyDescent="0.2">
      <c r="A106" s="27"/>
      <c r="B106" s="51"/>
      <c r="C106" s="103"/>
    </row>
    <row r="107" spans="1:3" x14ac:dyDescent="0.2">
      <c r="A107" s="27"/>
      <c r="B107" s="51"/>
      <c r="C107" s="103"/>
    </row>
    <row r="108" spans="1:3" x14ac:dyDescent="0.2">
      <c r="A108" s="27"/>
      <c r="B108" s="51"/>
      <c r="C108" s="103"/>
    </row>
    <row r="109" spans="1:3" ht="17" thickBot="1" x14ac:dyDescent="0.25">
      <c r="A109" s="50"/>
      <c r="B109" s="52"/>
      <c r="C109" s="104"/>
    </row>
    <row r="110" spans="1:3" x14ac:dyDescent="0.2">
      <c r="A110" s="127" t="s">
        <v>151</v>
      </c>
      <c r="B110" s="108"/>
      <c r="C110" s="38" t="str" cm="1">
        <f t="array" ref="C110">IF(AND(C57="",COUNTIFS(C8:C61,{"*★*"})&lt;5),"Complete Assessment Above",
IF(AND(C57="Emerging: ★★★",COUNTIFS(C8:C61,{"*★*"})=5,COUNTIF(C8:C61,"Emerging: ★★★")&gt;=5),"Emerging: ★★★",
IF(AND(C57="Emerging: ★★★",COUNTIFS(C8:C61,{"*★*"})=5,COUNTIF(C8:C61,"Emerging: ★★★")&lt;5),"Developing: ★★★★",
IF(AND(C57="Emerging: ★★★",COUNTIFS(C8:C61,{"*★*"})&lt;5),"Complete Assessment Above",
IF(AND(C57="Advanced: ★★★★★",COUNTIFS(C8:C109,{"*★*"})=8,COUNTIF(C8:C109,"Emerging: ★★★")&gt;=5),"Emerging: ★★★",
IF(AND(C57="Advanced: ★★★★★",COUNTIFS(C8:C109,{"*★*"})=8,COUNTIF(C8:C109,"Advanced: ★★★★★")&gt;=4,COUNTIF(C8:C109,"Developing: ★★★★")&gt;=3),"Advanced: ★★★★★",
IF(AND(C57="Advanced: ★★★★★",COUNTIFS(C8:C109,{"*★*"})=8,COUNTIF(C8:C109,"Advanced: ★★★★★")&gt;=5,COUNTIF(C8:C109,"Developing: ★★★★")&gt;=2),"Advanced: ★★★★★",
IF(AND(C57="Advanced: ★★★★★",COUNTIFS(C8:C109,{"*★*"})=8,COUNTIF(C8:C109,"Advanced: ★★★★★")&gt;=6,COUNTIF(C8:C109,"Developing: ★★★★")&gt;=1),"Advanced: ★★★★★",
IF(AND(C57="Advanced: ★★★★★",COUNTIFS(C8:C109,{"*★*"})=8,COUNTIF(C8:C109,"Advanced: ★★★★★")&gt;=7),"Advanced: ★★★★★",IF(AND(C57="Advanced: ★★★★★",COUNTIFS(C8:C109,{"*★*"})&lt;8),"Complete Assessment Above",
"Developing: ★★★★"
))))))))))</f>
        <v>Emerging: ★★★</v>
      </c>
    </row>
    <row r="111" spans="1:3" ht="17" thickBot="1" x14ac:dyDescent="0.25">
      <c r="A111" s="88"/>
      <c r="B111" s="109"/>
      <c r="C111" s="39"/>
    </row>
    <row r="116" spans="2:2" x14ac:dyDescent="0.2">
      <c r="B116" s="9"/>
    </row>
  </sheetData>
  <mergeCells count="32">
    <mergeCell ref="B32:B46"/>
    <mergeCell ref="A4:C5"/>
    <mergeCell ref="A110:B111"/>
    <mergeCell ref="C110:C111"/>
    <mergeCell ref="A1:C1"/>
    <mergeCell ref="A97:A109"/>
    <mergeCell ref="B97:B109"/>
    <mergeCell ref="A47:A56"/>
    <mergeCell ref="B47:B56"/>
    <mergeCell ref="A57:A61"/>
    <mergeCell ref="B57:B61"/>
    <mergeCell ref="A62:A76"/>
    <mergeCell ref="B62:B76"/>
    <mergeCell ref="C57:C61"/>
    <mergeCell ref="A8:A18"/>
    <mergeCell ref="B8:B18"/>
    <mergeCell ref="A6:A7"/>
    <mergeCell ref="B6:B7"/>
    <mergeCell ref="C6:C7"/>
    <mergeCell ref="A2:C3"/>
    <mergeCell ref="C97:C109"/>
    <mergeCell ref="C77:C96"/>
    <mergeCell ref="C62:C76"/>
    <mergeCell ref="C47:C56"/>
    <mergeCell ref="C8:C18"/>
    <mergeCell ref="C32:C46"/>
    <mergeCell ref="C19:C31"/>
    <mergeCell ref="A77:A96"/>
    <mergeCell ref="B77:B96"/>
    <mergeCell ref="A19:A31"/>
    <mergeCell ref="B19:B31"/>
    <mergeCell ref="A32:A46"/>
  </mergeCells>
  <dataValidations count="3">
    <dataValidation type="list" allowBlank="1" showInputMessage="1" showErrorMessage="1" sqref="C8:C18 C32:C56" xr:uid="{EB33B4F6-7D68-455C-8163-91C14F7475A8}">
      <formula1>"Emerging: ★★★, Developing: ★★★★, Advanced: ★★★★★"</formula1>
    </dataValidation>
    <dataValidation type="list" allowBlank="1" showInputMessage="1" showErrorMessage="1" sqref="C19:C31 C57:C61" xr:uid="{8CB1269A-B81D-4E69-AB72-044AAE0CB628}">
      <formula1>"Emerging: ★★★, Advanced: ★★★★★"</formula1>
    </dataValidation>
    <dataValidation type="list" allowBlank="1" showInputMessage="1" showErrorMessage="1" sqref="C62:C109" xr:uid="{8FC3DBBD-C2F7-444C-B8F1-5742A72A226C}">
      <formula1>"Emerging: ★★★, Developing: ★★★★, Advanced: ★★★★★, N/A"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551AF0-BB22-4484-BDFC-6E996DC1BE1C}">
  <dimension ref="A1:E27"/>
  <sheetViews>
    <sheetView zoomScale="150" zoomScaleNormal="150" workbookViewId="0">
      <selection sqref="A1:E1"/>
    </sheetView>
  </sheetViews>
  <sheetFormatPr baseColWidth="10" defaultColWidth="8.83203125" defaultRowHeight="15" x14ac:dyDescent="0.2"/>
  <cols>
    <col min="1" max="3" width="32" customWidth="1"/>
    <col min="4" max="5" width="54.5" customWidth="1"/>
    <col min="6" max="6" width="18.1640625" customWidth="1"/>
  </cols>
  <sheetData>
    <row r="1" spans="1:5" ht="16" thickBot="1" x14ac:dyDescent="0.25">
      <c r="A1" s="113"/>
      <c r="B1" s="113"/>
      <c r="C1" s="113"/>
      <c r="D1" s="113"/>
      <c r="E1" s="113"/>
    </row>
    <row r="2" spans="1:5" ht="31.25" customHeight="1" thickBot="1" x14ac:dyDescent="0.25">
      <c r="A2" s="114" t="s">
        <v>194</v>
      </c>
      <c r="B2" s="115"/>
      <c r="C2" s="115"/>
      <c r="D2" s="115"/>
      <c r="E2" s="116"/>
    </row>
    <row r="3" spans="1:5" ht="18" thickBot="1" x14ac:dyDescent="0.25">
      <c r="A3" s="8" t="s">
        <v>12</v>
      </c>
      <c r="B3" s="8" t="s">
        <v>13</v>
      </c>
      <c r="C3" s="8" t="s">
        <v>14</v>
      </c>
      <c r="D3" s="8" t="s">
        <v>142</v>
      </c>
      <c r="E3" s="10" t="s">
        <v>143</v>
      </c>
    </row>
    <row r="4" spans="1:5" ht="19.25" customHeight="1" x14ac:dyDescent="0.2">
      <c r="A4" s="117" t="str">
        <f>IF('Strategic assessment'!C112 = "Emerging: ★★★", "Emerging: ★★★", IF('Strategic assessment'!C112 = "Developing: ★★★★", "Developing: ★★★★",  IF('Strategic assessment'!C112 = "Advanced: ★★★★★", "Advanced: ★★★★★","NA")))</f>
        <v>Emerging: ★★★</v>
      </c>
      <c r="B4" s="120" t="str">
        <f>IF('Operational assessment'!C176 = "Emerging: ★★★", "Emerging: ★★★", IF('Operational assessment'!C176 = "Developing: ★★★★", "Developing: ★★★★",  IF('Operational assessment'!C176 = "Advanced: ★★★★★", "Advanced: ★★★★★","NA")))</f>
        <v>Developing: ★★★★</v>
      </c>
      <c r="C4" s="120" t="str">
        <f>IF('Governance assessment'!C110 = "Emerging: ★★★", "Emerging: ★★★", IF('Governance assessment'!C110 = "Developing: ★★★★", "Developing: ★★★★",  IF('Governance assessment'!C110 = "Advanced: ★★★★★", "Advanced: ★★★★★","NA")))</f>
        <v>Emerging: ★★★</v>
      </c>
      <c r="D4" s="11" t="str">
        <f>IF(COUNTIF(A4:C23,"NA")&gt;0," ",
IF('Strategic assessment'!C22="Emerging: ★★★"," Financial Readiness Constraint:",
IF('Strategic assessment'!C100="Emerging: ★★★","Volume Threshold Barrier:",
IF((COUNTIF('Strategic assessment'!C37:'Strategic assessment'!C50,"Emerging: ★★★")+COUNTIF('Strategic assessment'!C75:'Strategic assessment'!C83,"Emerging: ★★★"))&gt;=3,"Market Strategy &amp; Payer Negotiation:",
IF('Operational assessment'!C105="Emerging: ★★★","Physician Engagement Barrier:",
IF((COUNTIF('Operational assessment'!C33:'Operational assessment'!C50,"Emerging: ★★★")+COUNTIF('Operational assessment'!C70:'Operational assessment'!C91,"Emerging: ★★★"))&gt;=3,"Data Infrastructure Limited:",
IF((COUNTIF('Operational assessment'!C133:'Operational assessment'!C145,"Emerging: ★★★")+COUNTIF('Operational assessment'!C166,"Emerging: ★★★"))&gt;=2,"Care Management Infrastructure Opportunity:",
IF(AND(A4="Emerging: ★★★",B4="Emerging: ★★★",C4="Emerging: ★★★"),"Get Help Across the Board:",
IF(AND(A4="Emerging: ★★★",B4="Emerging: ★★★",C4="Developing: ★★★★"),"Build Foundation with Support:",
IF(AND(A4="Emerging: ★★★",B4="Developing: ★★★★",C4="Emerging: ★★★"),"Build Foundation with Support:",
IF(AND(A4="Developing: ★★★★",B4="Emerging: ★★★",C4="Emerging: ★★★"),"Build Foundation with Support:",
IF(AND(A4="Emerging: ★★★",B4="Developing: ★★★★",C4="Developing: ★★★★"),"Strengthen Market Position:",
IF(AND(A4="Developing: ★★★★",B4="Emerging: ★★★",C4="Developing: ★★★★"),"Upgrade Operations:",
IF(AND(A4="Developing: ★★★★",B4="Developing: ★★★★",C4="Emerging: ★★★"),"Strengthen Administration:",
IF(AND(A4="Developing: ★★★★",B4="Developing: ★★★★",C4="Developing: ★★★★"),"Targeted Enhancement:",
IF(AND(A4="Advanced: ★★★★★",B4="Developing: ★★★★",C4="Developing: ★★★★"),"Advanced Preparation:",
IF(AND(A4="Developing: ★★★★",B4="Advanced: ★★★★★",C4="Developing: ★★★★"),"Advanced Preparation:",
IF(AND(A4="Developing: ★★★★",B4="Developing: ★★★★",C4="Advanced: ★★★★★"),"Advanced Preparation:",
IF(AND(A4="Advanced: ★★★★★",B4="Advanced: ★★★★★",C4="Developing: ★★★★"),"Advanced Preparation:",
IF(AND(A4="Advanced: ★★★★★",B4="Developing: ★★★★",C4="Advanced: ★★★★★"),"Advanced Preparation:",
IF(AND(A4="Developing: ★★★★",B4="Advanced: ★★★★★",C4="Advanced: ★★★★★"),"Advanced Preparation:",
IF(AND(A4="Advanced: ★★★★★",B4="Advanced: ★★★★★",C4="Advanced: ★★★★★"),"Ready for Advanced Contracts:",
IF(AND(A4="Emerging: ★★★",B4="Emerging: ★★★",C4="Advanced: ★★★★★"),"Leverage Governance Excellence:",
IF(AND(A4="Emerging: ★★★",B4="Advanced: ★★★★★",C4="Emerging: ★★★"),"Leverage Operational Excellence:",
IF(AND(A4="Advanced: ★★★★★",B4="Emerging: ★★★",C4="Emerging: ★★★"),"Leverage Strategic Excellence:",
IF(AND(A4="Emerging: ★★★",B4="Advanced: ★★★★★",C4="Advanced: ★★★★★"),"Build Strategic Foundation:",
IF(AND(A4="Advanced: ★★★★★",B4="Emerging: ★★★",C4="Advanced: ★★★★★"),"Build Operational Foundation:",
IF(AND(A4="Advanced: ★★★★★",B4="Advanced: ★★★★★",C4="Emerging: ★★★"),"Strengthen Governance:",
IF(AND(A4="Emerging: ★★★",B4="Developing: ★★★★",C4="Advanced: ★★★★★"),"Build Strategic Position:",
IF(AND(A4="Emerging: ★★★",B4="Advanced: ★★★★★",C4="Developing: ★★★★"),"Strengthen Strategic Position:",
IF(AND(A4="Developing: ★★★★",B4="Advanced: ★★★★★",C4="Emerging: ★★★"),"Build Strategic and Governance Foundation:",
IF(AND(A4="Advanced: ★★★★★",B4="Developing: ★★★★",C4="Emerging: ★★★"),"Build Operational and Governance Foundation:",
IF(AND(A4="Developing: ★★★★",B4="Emerging: ★★★",C4="Advanced: ★★★★★"),"Build Strategic and Operational Foundation:",
IF(AND(A4="Advanced: ★★★★★",B4="Emerging: ★★★",C4="Developing: ★★★★"),"Build Operational Foundation:",
"NA"))))))))))))))))))))))))))))))))))</f>
        <v xml:space="preserve"> Financial Readiness Constraint:</v>
      </c>
      <c r="E4" s="13" t="str">
        <f>IF(COUNTIF(A4:C23,"NA")&gt;0," ","Participation Options:")</f>
        <v>Participation Options:</v>
      </c>
    </row>
    <row r="5" spans="1:5" ht="19.25" customHeight="1" x14ac:dyDescent="0.2">
      <c r="A5" s="118"/>
      <c r="B5" s="121"/>
      <c r="C5" s="121"/>
      <c r="D5" s="123" t="str">
        <f>CONCATENATE("
",IF(COUNTIF(A4:C23,"NA")&gt;0,"
Please Complete Assessments to Receive Recommendations ",
IF('Strategic assessment'!C22="Emerging: ★★★",CONCATENATE("• Cash flow protection is key","
• Avoid two-sided risk until reserves improve","
• Build reserves through initial VBC success"),
IF('Strategic assessment'!C100="Emerging: ★★★",CONCATENATE("• Statistical validity requires minimum populations","
• Collective arrangements provide better terms ","
• Panel growth should align with VBC requirements"),
IF((COUNTIF('Strategic assessment'!C37:'Strategic assessment'!C50,"Emerging: ★★★")+COUNTIF('Strategic assessment'!C75:'Strategic assessment'!C83,"Emerging: ★★★"))&gt;=3,CONCATENATE("• Individual negotiation challenging in fragmented markets ","
• Collective approaches provide protection and leverage ","
• Data aggregation creates meaningful benchmarks "),
IF('Operational assessment'!C105="Emerging: ★★★",CONCATENATE("• Clinical transformation requires physician leadership ","
• Gradual introduction more effective ","
• Address buy-in as prerequisite "),
IF((COUNTIF('Operational assessment'!C33:'Operational assessment'!C50,"Emerging: ★★★")+COUNTIF('Operational assessment'!C70:'Operational assessment'!C91,"Emerging: ★★★"))&gt;=3,CONCATENATE("• Limit to basic upside-only models initially ","
• Comprehensive platforms more cost-effective ","
• Infrastructure investment should precede risk-bearing "),
IF((COUNTIF('Operational assessment'!C133:'Operational assessment'!C145,"Emerging: ★★★")+COUNTIF('Operational assessment'!C166,"Emerging: ★★★"))&gt;=2,CONCATENATE("• Limit to basic quality measures initially ","
• Investment generates ROI through reduced utilization ","
• Essential for total cost of care management "),
IF(AND(A4="Emerging: ★★★",B4="Emerging: ★★★",C4="Emerging: ★★★"),'Recommendation Inputs'!A4,
IF(AND(A4="Emerging: ★★★",B4="Emerging: ★★★",C4="Developing: ★★★★"),'Recommendation Inputs'!A5,
IF(AND(A4="Emerging: ★★★",B4="Developing: ★★★★",C4="Emerging: ★★★"),'Recommendation Inputs'!A6,
IF(AND(A4="Developing: ★★★★",B4="Emerging: ★★★",C4="Emerging: ★★★"),'Recommendation Inputs'!A7,
IF(AND(A4="Emerging: ★★★",B4="Developing: ★★★★",C4="Developing: ★★★★"),'Recommendation Inputs'!A8,
IF(AND(A4="Developing: ★★★★",B4="Emerging: ★★★",C4="Developing: ★★★★"),'Recommendation Inputs'!A9,
IF(AND(A4="Developing: ★★★★",B4="Developing: ★★★★",C4="Emerging: ★★★"),'Recommendation Inputs'!A10,
IF(AND(A4="Developing: ★★★★",B4="Developing: ★★★★",C4="Developing: ★★★★"),'Recommendation Inputs'!A11,
IF(AND(A4="Advanced: ★★★★★",B4="Developing: ★★★★",C4="Developing: ★★★★"),'Recommendation Inputs'!A12,
IF(AND(A4="Developing: ★★★★",B4="Advanced: ★★★★★",C4="Developing: ★★★★"),'Recommendation Inputs'!A13,
IF(AND(A4="Developing: ★★★★",B4="Developing: ★★★★",C4="Advanced: ★★★★★"),'Recommendation Inputs'!A14,
IF(AND(A4="Advanced: ★★★★★",B4="Advanced: ★★★★★",C4="Developing: ★★★★"),'Recommendation Inputs'!A15,
IF(AND(A4="Advanced: ★★★★★",B4="Developing: ★★★★",C4="Advanced: ★★★★★"),'Recommendation Inputs'!A16,
IF(AND(A4="Developing: ★★★★",B4="Advanced: ★★★★★",C4="Advanced: ★★★★★"),'Recommendation Inputs'!A17,
IF(AND(A4="Advanced: ★★★★★",B4="Advanced: ★★★★★",C4="Advanced: ★★★★★"),'Recommendation Inputs'!A18,
IF(AND(A4="Emerging: ★★★",B4="Emerging: ★★★",C4="Advanced: ★★★★★"),'Recommendation Inputs'!A19,
IF(AND(A4="Emerging: ★★★",B4="Advanced: ★★★★★",C4="Emerging: ★★★"),'Recommendation Inputs'!A20,
IF(AND(A4="Advanced: ★★★★★",B4="Emerging: ★★★",C4="Emerging: ★★★"),'Recommendation Inputs'!A21,
IF(AND(A4="Emerging: ★★★",B4="Advanced: ★★★★★",C4="Advanced: ★★★★★"),'Recommendation Inputs'!A22,
IF(AND(A4="Advanced: ★★★★★",B4="Emerging: ★★★",C4="Advanced: ★★★★★"),'Recommendation Inputs'!A23,
IF(AND(A4="Advanced: ★★★★★",B4="Advanced: ★★★★★",C4="Emerging: ★★★"),'Recommendation Inputs'!A24,
IF(AND(A4="Emerging: ★★★",B4="Developing: ★★★★",C4="Advanced: ★★★★★"),'Recommendation Inputs'!A25,
IF(AND(A4="Emerging: ★★★",B4="Advanced: ★★★★★",C4="Developing: ★★★★"),'Recommendation Inputs'!A26,
IF(AND(A4="Developing: ★★★★",B4="Advanced: ★★★★★",C4="Emerging: ★★★"),'Recommendation Inputs'!A27,
IF(AND(A4="Advanced: ★★★★★",B4="Developing: ★★★★",C4="Emerging: ★★★"),'Recommendation Inputs'!A28,
IF(AND(A4="Developing: ★★★★",B4="Emerging: ★★★",C4="Advanced: ★★★★★"),'Recommendation Inputs'!A29,
IF(AND(A4="Advanced: ★★★★★",B4="Emerging: ★★★",C4="Developing: ★★★★"),'Recommendation Inputs'!A30,
"NA")))))))))))))))))))))))))))))))))))</f>
        <v xml:space="preserve">
• Cash flow protection is key
• Avoid two-sided risk until reserves improve
• Build reserves through initial VBC success</v>
      </c>
      <c r="E5" s="125" t="str">
        <f>CONCATENATE(" 
",IF(COUNTIF(A4:C23,"NA")&gt;0,"Please Complete Assessments to Receive Participation Options",
IF('Strategic assessment'!C22="Emerging: ★★★",CONCATENATE("• Enablers/Aggregators with shared savings focus ","
• CIN/IPA to access negotiating power","
• Health care technology solutions through a Software-as-a-Service (SaaS) delivery model"),
IF('Strategic assessment'!C100="Emerging: ★★★",CONCATENATE("• CIN participation for volume pooling ","
• Provider coalitions for collective contracting ","
• Multi-practice enabler arrangements "),
IF((COUNTIF('Strategic assessment'!C37:'Strategic assessment'!C50,"Emerging: ★★★")+COUNTIF('Strategic assessment'!C75:'Strategic assessment'!C83,"Emerging: ★★★"))&gt;=3,CONCATENATE("• CIN for improved negotiating leverage ","
• Provider coalition for collective voice "),
IF('Operational assessment'!C105="Emerging: ★★★",CONCATENATE("• Educational/ consulting partners ","
• CIN participation for peer learning ","
• Professional association networks "),
IF((COUNTIF('Operational assessment'!C33:'Operational assessment'!C50,"Emerging: ★★★")+COUNTIF('Operational assessment'!C70:'Operational assessment'!C91,"Emerging: ★★★"))&gt;=3,CONCATENATE("• Technology enablers with comprehensive platforms ","
• EHR optimization vendors ","
• Data analytics partners "),
IF((COUNTIF('Operational assessment'!C133:'Operational assessment'!C145,"Emerging: ★★★")+COUNTIF('Operational assessment'!C166,"Emerging: ★★★"))&gt;=2,CONCATENATE("• Care management vendors ","
• Clinical enablers with embedded teams ","
• Specialist network partnerships "),
IF(AND(A4="Emerging: ★★★",B4="Emerging: ★★★",C4="Emerging: ★★★"),'Recommendation Inputs'!B4,
IF(AND(A4="Emerging: ★★★",B4="Emerging: ★★★",C4="Developing: ★★★★"),'Recommendation Inputs'!B5,
IF(AND(A4="Emerging: ★★★",B4="Developing: ★★★★",C4="Emerging: ★★★"),'Recommendation Inputs'!B6,
IF(AND(A4="Developing: ★★★★",B4="Emerging: ★★★",C4="Emerging: ★★★"),'Recommendation Inputs'!B7,
IF(AND(A4="Emerging: ★★★",B4="Developing: ★★★★",C4="Developing: ★★★★"),'Recommendation Inputs'!B8,
IF(AND(A4="Developing: ★★★★",B4="Emerging: ★★★",C4="Developing: ★★★★"),'Recommendation Inputs'!B9,
IF(AND(A4="Developing: ★★★★",B4="Developing: ★★★★",C4="Emerging: ★★★"),'Recommendation Inputs'!B10,
IF(AND(A4="Developing: ★★★★",B4="Developing: ★★★★",C4="Developing: ★★★★"),'Recommendation Inputs'!B11,
IF(AND(A4="Advanced: ★★★★★",B4="Developing: ★★★★",C4="Developing: ★★★★"),'Recommendation Inputs'!B12,
IF(AND(A4="Developing: ★★★★",B4="Advanced: ★★★★★",C4="Developing: ★★★★"),'Recommendation Inputs'!B13,
IF(AND(A4="Developing: ★★★★",B4="Developing: ★★★★",C4="Advanced: ★★★★★"),'Recommendation Inputs'!B14,
IF(AND(A4="Advanced: ★★★★★",B4="Advanced: ★★★★★",C4="Developing: ★★★★"),'Recommendation Inputs'!B15,
IF(AND(A4="Advanced: ★★★★★",B4="Developing: ★★★★",C4="Advanced: ★★★★★"),'Recommendation Inputs'!B16,
IF(AND(A4="Developing: ★★★★",B4="Advanced: ★★★★★",C4="Advanced: ★★★★★"),'Recommendation Inputs'!B17,
IF(AND(A4="Advanced: ★★★★★",B4="Advanced: ★★★★★",C4="Advanced: ★★★★★"),'Recommendation Inputs'!B18,
IF(AND(A4="Emerging: ★★★",B4="Emerging: ★★★",C4="Advanced: ★★★★★"),'Recommendation Inputs'!B19,
IF(AND(A4="Emerging: ★★★",B4="Advanced: ★★★★★",C4="Emerging: ★★★"),'Recommendation Inputs'!B20,
IF(AND(A4="Advanced: ★★★★★",B4="Emerging: ★★★",C4="Emerging: ★★★"),'Recommendation Inputs'!B21,
IF(AND(A4="Emerging: ★★★",B4="Advanced: ★★★★★",C4="Advanced: ★★★★★"),'Recommendation Inputs'!B22,
IF(AND(A4="Advanced: ★★★★★",B4="Emerging: ★★★",C4="Advanced: ★★★★★"),'Recommendation Inputs'!B23,
IF(AND(A4="Advanced: ★★★★★",B4="Advanced: ★★★★★",C4="Emerging: ★★★"),'Recommendation Inputs'!B24,
IF(AND(A4="Emerging: ★★★",B4="Developing: ★★★★",C4="Advanced: ★★★★★"),'Recommendation Inputs'!B25,
IF(AND(A4="Emerging: ★★★",B4="Advanced: ★★★★★",C4="Developing: ★★★★"),'Recommendation Inputs'!B26,
IF(AND(A4="Developing: ★★★★",B4="Advanced: ★★★★★",C4="Emerging: ★★★"),'Recommendation Inputs'!B27,
IF(AND(A4="Advanced: ★★★★★",B4="Developing: ★★★★",C4="Emerging: ★★★"),'Recommendation Inputs'!B28,
IF(AND(A4="Developing: ★★★★",B4="Emerging: ★★★",C4="Advanced: ★★★★★"),'Recommendation Inputs'!B29,
IF(AND(A4="Advanced: ★★★★★",B4="Emerging: ★★★",C4="Developing: ★★★★"),'Recommendation Inputs'!B30,
"NA")))))))))))))))))))))))))))))))))))</f>
        <v xml:space="preserve"> 
• Enablers/Aggregators with shared savings focus 
• CIN/IPA to access negotiating power
• Health care technology solutions through a Software-as-a-Service (SaaS) delivery model</v>
      </c>
    </row>
    <row r="6" spans="1:5" ht="19.25" customHeight="1" x14ac:dyDescent="0.2">
      <c r="A6" s="118"/>
      <c r="B6" s="121"/>
      <c r="C6" s="121"/>
      <c r="D6" s="123"/>
      <c r="E6" s="125"/>
    </row>
    <row r="7" spans="1:5" ht="19.25" customHeight="1" x14ac:dyDescent="0.2">
      <c r="A7" s="118"/>
      <c r="B7" s="121"/>
      <c r="C7" s="121"/>
      <c r="D7" s="123"/>
      <c r="E7" s="125"/>
    </row>
    <row r="8" spans="1:5" ht="19.25" customHeight="1" x14ac:dyDescent="0.2">
      <c r="A8" s="118"/>
      <c r="B8" s="121"/>
      <c r="C8" s="121"/>
      <c r="D8" s="123"/>
      <c r="E8" s="125"/>
    </row>
    <row r="9" spans="1:5" ht="19.25" customHeight="1" x14ac:dyDescent="0.2">
      <c r="A9" s="118"/>
      <c r="B9" s="121"/>
      <c r="C9" s="121"/>
      <c r="D9" s="123"/>
      <c r="E9" s="125"/>
    </row>
    <row r="10" spans="1:5" ht="19.25" customHeight="1" x14ac:dyDescent="0.2">
      <c r="A10" s="118"/>
      <c r="B10" s="121"/>
      <c r="C10" s="121"/>
      <c r="D10" s="123"/>
      <c r="E10" s="125"/>
    </row>
    <row r="11" spans="1:5" ht="19.25" customHeight="1" x14ac:dyDescent="0.2">
      <c r="A11" s="118"/>
      <c r="B11" s="121"/>
      <c r="C11" s="121"/>
      <c r="D11" s="123"/>
      <c r="E11" s="125"/>
    </row>
    <row r="12" spans="1:5" ht="19.25" customHeight="1" x14ac:dyDescent="0.2">
      <c r="A12" s="118"/>
      <c r="B12" s="121"/>
      <c r="C12" s="121"/>
      <c r="D12" s="123"/>
      <c r="E12" s="14" t="str">
        <f>IF(COUNTIF(A4:C23,"NA")&gt;0," ","Next Steps: ")</f>
        <v>Next Steps: </v>
      </c>
    </row>
    <row r="13" spans="1:5" ht="19.25" customHeight="1" x14ac:dyDescent="0.2">
      <c r="A13" s="118"/>
      <c r="B13" s="121"/>
      <c r="C13" s="121"/>
      <c r="D13" s="123"/>
      <c r="E13" s="125" t="str">
        <f>CONCATENATE("
",IF(COUNTIF(A4:C23,"NA")&gt;0,"Please Complete Assessments to Receive Next Steps ",
IF('Strategic assessment'!C22="Emerging: ★★★",CONCATENATE("• Meet with accountant to review cash flow","
• Consider joining a CIN/IPA if available","
• Issue an RFP if considering an enabler/aggregator","
• Only sign upside-only contracts (no financial risk)"),
IF('Strategic assessment'!C100="Emerging: ★★★",CONCATENATE("• Count patients by payer ","
• Contact local provider networks about joining ","
• Issue an RFP if considering an enabler/aggregator ","
• Start patient retention efforts (call no-shows, extend hours) "),
IF((COUNTIF('Strategic assessment'!C37:'Strategic assessment'!C50,"Emerging: ★★★")+COUNTIF('Strategic assessment'!C75:'Strategic assessment'!C83,"Emerging: ★★★"))&gt;=3,CONCATENATE("• Identify your top 3 payers by revenue ","
• Join local provider coalition for better negotiating power ","
• Meet with largest payer about value-based care options "),
IF('Operational assessment'!C105="Emerging: ★★★",CONCATENATE("• Survey doctors about value-based care knowledge ","
• Schedule monthly education meetings ","
• Find 1-2 doctor champions to lead the effort "),
IF((COUNTIF('Operational assessment'!C33:'Operational assessment'!C50,"Emerging: ★★★")+COUNTIF('Operational assessment'!C70:'Operational assessment'!C91,"Emerging: ★★★"))&gt;=3,CONCATENATE("• List what reports you need but can't create ","
• Get quotes for system upgrades from 3 vendors ","
• Upgrade electronic health record reporting capabilities "),
IF((COUNTIF('Operational assessment'!C133:'Operational assessment'!C145,"Emerging: ★★★")+COUNTIF('Operational assessment'!C166,"Emerging: ★★★"))&gt;=2,CONCATENATE("• Identify your highest-risk 20% of patients ","
• Hire care coordinator or contract with care management company ","
• Create referral process with key specialists "),
IF(AND(A4="Emerging: ★★★",B4="Emerging: ★★★",C4="Emerging: ★★★"),'Recommendation Inputs'!C4,
IF(AND(A4="Emerging: ★★★",B4="Emerging: ★★★",C4="Developing: ★★★★"),'Recommendation Inputs'!C5,
IF(AND(A4="Emerging: ★★★",B4="Developing: ★★★★",C4="Emerging: ★★★"),'Recommendation Inputs'!C6,
IF(AND(A4="Developing: ★★★★",B4="Emerging: ★★★",C4="Emerging: ★★★"),'Recommendation Inputs'!C7,
IF(AND(A4="Emerging: ★★★",B4="Developing: ★★★★",C4="Developing: ★★★★"),'Recommendation Inputs'!C8,
IF(AND(A4="Developing: ★★★★",B4="Emerging: ★★★",C4="Developing: ★★★★"),'Recommendation Inputs'!C9,
IF(AND(A4="Developing: ★★★★",B4="Developing: ★★★★",C4="Emerging: ★★★"),'Recommendation Inputs'!C10,
IF(AND(A4="Developing: ★★★★",B4="Developing: ★★★★",C4="Developing: ★★★★"),'Recommendation Inputs'!C11,
IF(AND(A4="Advanced: ★★★★★",B4="Developing: ★★★★",C4="Developing: ★★★★"),'Recommendation Inputs'!C12,
IF(AND(A4="Developing: ★★★★",B4="Advanced: ★★★★★",C4="Developing: ★★★★"),'Recommendation Inputs'!C13,
IF(AND(A4="Developing: ★★★★",B4="Developing: ★★★★",C4="Advanced: ★★★★★"),'Recommendation Inputs'!C14,
IF(AND(A4="Advanced: ★★★★★",B4="Advanced: ★★★★★",C4="Developing: ★★★★"),'Recommendation Inputs'!C15,
IF(AND(A4="Advanced: ★★★★★",B4="Developing: ★★★★",C4="Advanced: ★★★★★"),'Recommendation Inputs'!C16,
IF(AND(A4="Developing: ★★★★",B4="Advanced: ★★★★★",C4="Advanced: ★★★★★"),'Recommendation Inputs'!C17,
IF(AND(A4="Advanced: ★★★★★",B4="Advanced: ★★★★★",C4="Advanced: ★★★★★"),'Recommendation Inputs'!C18,
IF(AND(A4="Emerging: ★★★",B4="Emerging: ★★★",C4="Advanced: ★★★★★"),'Recommendation Inputs'!C19,
IF(AND(A4="Emerging: ★★★",B4="Advanced: ★★★★★",C4="Emerging: ★★★"),'Recommendation Inputs'!C20,
IF(AND(A4="Advanced: ★★★★★",B4="Emerging: ★★★",C4="Emerging: ★★★"),'Recommendation Inputs'!C21,
IF(AND(A4="Emerging: ★★★",B4="Advanced: ★★★★★",C4="Advanced: ★★★★★"),'Recommendation Inputs'!C22,
IF(AND(A4="Advanced: ★★★★★",B4="Emerging: ★★★",C4="Advanced: ★★★★★"),'Recommendation Inputs'!C23,
IF(AND(A4="Advanced: ★★★★★",B4="Advanced: ★★★★★",C4="Emerging: ★★★"),'Recommendation Inputs'!C24,
IF(AND(A4="Emerging: ★★★",B4="Developing: ★★★★",C4="Advanced: ★★★★★"),'Recommendation Inputs'!C25,
IF(AND(A4="Emerging: ★★★",B4="Advanced: ★★★★★",C4="Developing: ★★★★"),'Recommendation Inputs'!C26,
IF(AND(A4="Developing: ★★★★",B4="Advanced: ★★★★★",C4="Emerging: ★★★"),'Recommendation Inputs'!C27,
IF(AND(A4="Advanced: ★★★★★",B4="Developing: ★★★★",C4="Emerging: ★★★"),'Recommendation Inputs'!C28,
IF(AND(A4="Developing: ★★★★",B4="Emerging: ★★★",C4="Advanced: ★★★★★"),'Recommendation Inputs'!C29,
IF(AND(A4="Advanced: ★★★★★",B4="Emerging: ★★★",C4="Developing: ★★★★"),'Recommendation Inputs'!C30,
"NA")))))))))))))))))))))))))))))))))))</f>
        <v xml:space="preserve">
• Meet with accountant to review cash flow
• Consider joining a CIN/IPA if available
• Issue an RFP if considering an enabler/aggregator
• Only sign upside-only contracts (no financial risk)</v>
      </c>
    </row>
    <row r="14" spans="1:5" ht="19.25" customHeight="1" x14ac:dyDescent="0.2">
      <c r="A14" s="118"/>
      <c r="B14" s="121"/>
      <c r="C14" s="121"/>
      <c r="D14" s="123"/>
      <c r="E14" s="125"/>
    </row>
    <row r="15" spans="1:5" ht="19.25" customHeight="1" x14ac:dyDescent="0.2">
      <c r="A15" s="118"/>
      <c r="B15" s="121"/>
      <c r="C15" s="121"/>
      <c r="D15" s="123"/>
      <c r="E15" s="125"/>
    </row>
    <row r="16" spans="1:5" ht="19.25" customHeight="1" x14ac:dyDescent="0.2">
      <c r="A16" s="118"/>
      <c r="B16" s="121"/>
      <c r="C16" s="121"/>
      <c r="D16" s="123"/>
      <c r="E16" s="125"/>
    </row>
    <row r="17" spans="1:5" ht="19.25" customHeight="1" x14ac:dyDescent="0.2">
      <c r="A17" s="118"/>
      <c r="B17" s="121"/>
      <c r="C17" s="121"/>
      <c r="D17" s="123"/>
      <c r="E17" s="125"/>
    </row>
    <row r="18" spans="1:5" ht="15.5" customHeight="1" x14ac:dyDescent="0.2">
      <c r="A18" s="118"/>
      <c r="B18" s="121"/>
      <c r="C18" s="121"/>
      <c r="D18" s="123"/>
      <c r="E18" s="125"/>
    </row>
    <row r="19" spans="1:5" ht="19.25" customHeight="1" x14ac:dyDescent="0.2">
      <c r="A19" s="118"/>
      <c r="B19" s="121"/>
      <c r="C19" s="121"/>
      <c r="D19" s="123"/>
      <c r="E19" s="125"/>
    </row>
    <row r="20" spans="1:5" ht="16.25" customHeight="1" x14ac:dyDescent="0.2">
      <c r="A20" s="118"/>
      <c r="B20" s="121"/>
      <c r="C20" s="121"/>
      <c r="D20" s="123"/>
      <c r="E20" s="125"/>
    </row>
    <row r="21" spans="1:5" ht="16.25" customHeight="1" x14ac:dyDescent="0.2">
      <c r="A21" s="118"/>
      <c r="B21" s="121"/>
      <c r="C21" s="121"/>
      <c r="D21" s="123"/>
      <c r="E21" s="125"/>
    </row>
    <row r="22" spans="1:5" ht="16.25" customHeight="1" x14ac:dyDescent="0.2">
      <c r="A22" s="118"/>
      <c r="B22" s="121"/>
      <c r="C22" s="121"/>
      <c r="D22" s="123"/>
      <c r="E22" s="125"/>
    </row>
    <row r="23" spans="1:5" ht="16.25" customHeight="1" thickBot="1" x14ac:dyDescent="0.25">
      <c r="A23" s="119"/>
      <c r="B23" s="122"/>
      <c r="C23" s="122"/>
      <c r="D23" s="124"/>
      <c r="E23" s="126"/>
    </row>
    <row r="25" spans="1:5" x14ac:dyDescent="0.2">
      <c r="A25" s="12"/>
    </row>
    <row r="26" spans="1:5" ht="16" x14ac:dyDescent="0.2">
      <c r="E26" s="6"/>
    </row>
    <row r="27" spans="1:5" ht="16" x14ac:dyDescent="0.2">
      <c r="E27" s="6"/>
    </row>
  </sheetData>
  <mergeCells count="8">
    <mergeCell ref="A1:E1"/>
    <mergeCell ref="A2:E2"/>
    <mergeCell ref="A4:A23"/>
    <mergeCell ref="B4:B23"/>
    <mergeCell ref="C4:C23"/>
    <mergeCell ref="D5:D23"/>
    <mergeCell ref="E5:E11"/>
    <mergeCell ref="E13:E2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B99A28-51F2-412D-B50C-BC8C855EC457}">
  <dimension ref="A1:C30"/>
  <sheetViews>
    <sheetView workbookViewId="0">
      <selection sqref="A1:C1"/>
    </sheetView>
  </sheetViews>
  <sheetFormatPr baseColWidth="10" defaultColWidth="8.83203125" defaultRowHeight="15" x14ac:dyDescent="0.2"/>
  <cols>
    <col min="1" max="3" width="54.5" customWidth="1"/>
  </cols>
  <sheetData>
    <row r="1" spans="1:3" ht="16" thickBot="1" x14ac:dyDescent="0.25">
      <c r="A1" s="113"/>
      <c r="B1" s="113"/>
      <c r="C1" s="113"/>
    </row>
    <row r="2" spans="1:3" ht="31.25" customHeight="1" thickBot="1" x14ac:dyDescent="0.25">
      <c r="A2" s="115" t="s">
        <v>15</v>
      </c>
      <c r="B2" s="115"/>
      <c r="C2" s="116"/>
    </row>
    <row r="3" spans="1:3" ht="18" thickBot="1" x14ac:dyDescent="0.25">
      <c r="A3" s="19" t="s">
        <v>16</v>
      </c>
      <c r="B3" s="20" t="s">
        <v>17</v>
      </c>
      <c r="C3" s="20" t="s">
        <v>18</v>
      </c>
    </row>
    <row r="4" spans="1:3" ht="187" x14ac:dyDescent="0.2">
      <c r="A4" s="21" t="s">
        <v>19</v>
      </c>
      <c r="B4" s="22" t="s">
        <v>20</v>
      </c>
      <c r="C4" s="23" t="s">
        <v>21</v>
      </c>
    </row>
    <row r="5" spans="1:3" ht="170" x14ac:dyDescent="0.2">
      <c r="A5" s="24" t="s">
        <v>22</v>
      </c>
      <c r="B5" s="17" t="s">
        <v>23</v>
      </c>
      <c r="C5" s="15" t="s">
        <v>24</v>
      </c>
    </row>
    <row r="6" spans="1:3" ht="187" x14ac:dyDescent="0.2">
      <c r="A6" s="24" t="s">
        <v>25</v>
      </c>
      <c r="B6" s="17" t="s">
        <v>26</v>
      </c>
      <c r="C6" s="15" t="s">
        <v>27</v>
      </c>
    </row>
    <row r="7" spans="1:3" ht="170" x14ac:dyDescent="0.2">
      <c r="A7" s="24" t="s">
        <v>28</v>
      </c>
      <c r="B7" s="17" t="s">
        <v>29</v>
      </c>
      <c r="C7" s="15" t="s">
        <v>30</v>
      </c>
    </row>
    <row r="8" spans="1:3" ht="187" x14ac:dyDescent="0.2">
      <c r="A8" s="24" t="s">
        <v>31</v>
      </c>
      <c r="B8" s="17" t="s">
        <v>32</v>
      </c>
      <c r="C8" s="15" t="s">
        <v>33</v>
      </c>
    </row>
    <row r="9" spans="1:3" ht="170" x14ac:dyDescent="0.2">
      <c r="A9" s="24" t="s">
        <v>34</v>
      </c>
      <c r="B9" s="17" t="s">
        <v>35</v>
      </c>
      <c r="C9" s="15" t="s">
        <v>36</v>
      </c>
    </row>
    <row r="10" spans="1:3" ht="170" x14ac:dyDescent="0.2">
      <c r="A10" s="25" t="s">
        <v>37</v>
      </c>
      <c r="B10" s="17" t="s">
        <v>38</v>
      </c>
      <c r="C10" s="15" t="s">
        <v>39</v>
      </c>
    </row>
    <row r="11" spans="1:3" ht="187" x14ac:dyDescent="0.2">
      <c r="A11" s="25" t="s">
        <v>40</v>
      </c>
      <c r="B11" s="17" t="s">
        <v>41</v>
      </c>
      <c r="C11" s="15" t="s">
        <v>42</v>
      </c>
    </row>
    <row r="12" spans="1:3" ht="187" x14ac:dyDescent="0.2">
      <c r="A12" s="24" t="s">
        <v>43</v>
      </c>
      <c r="B12" s="17" t="s">
        <v>44</v>
      </c>
      <c r="C12" s="15" t="s">
        <v>45</v>
      </c>
    </row>
    <row r="13" spans="1:3" ht="136" x14ac:dyDescent="0.2">
      <c r="A13" s="24" t="s">
        <v>46</v>
      </c>
      <c r="B13" s="17" t="s">
        <v>47</v>
      </c>
      <c r="C13" s="15" t="s">
        <v>48</v>
      </c>
    </row>
    <row r="14" spans="1:3" ht="187" x14ac:dyDescent="0.2">
      <c r="A14" s="24" t="s">
        <v>49</v>
      </c>
      <c r="B14" s="17" t="s">
        <v>50</v>
      </c>
      <c r="C14" s="15" t="s">
        <v>51</v>
      </c>
    </row>
    <row r="15" spans="1:3" ht="170" x14ac:dyDescent="0.2">
      <c r="A15" s="24" t="s">
        <v>52</v>
      </c>
      <c r="B15" s="17" t="s">
        <v>53</v>
      </c>
      <c r="C15" s="15" t="s">
        <v>54</v>
      </c>
    </row>
    <row r="16" spans="1:3" ht="170" x14ac:dyDescent="0.2">
      <c r="A16" s="24" t="s">
        <v>55</v>
      </c>
      <c r="B16" s="17" t="s">
        <v>56</v>
      </c>
      <c r="C16" s="15" t="s">
        <v>57</v>
      </c>
    </row>
    <row r="17" spans="1:3" ht="187" x14ac:dyDescent="0.2">
      <c r="A17" s="24" t="s">
        <v>58</v>
      </c>
      <c r="B17" s="17" t="s">
        <v>59</v>
      </c>
      <c r="C17" s="15" t="s">
        <v>60</v>
      </c>
    </row>
    <row r="18" spans="1:3" ht="153" x14ac:dyDescent="0.2">
      <c r="A18" s="24" t="s">
        <v>61</v>
      </c>
      <c r="B18" s="17" t="s">
        <v>62</v>
      </c>
      <c r="C18" s="15" t="s">
        <v>63</v>
      </c>
    </row>
    <row r="19" spans="1:3" ht="136" x14ac:dyDescent="0.2">
      <c r="A19" s="24" t="s">
        <v>64</v>
      </c>
      <c r="B19" s="17" t="s">
        <v>65</v>
      </c>
      <c r="C19" s="15" t="s">
        <v>66</v>
      </c>
    </row>
    <row r="20" spans="1:3" ht="187" x14ac:dyDescent="0.2">
      <c r="A20" s="24" t="s">
        <v>67</v>
      </c>
      <c r="B20" s="17" t="s">
        <v>68</v>
      </c>
      <c r="C20" s="15" t="s">
        <v>69</v>
      </c>
    </row>
    <row r="21" spans="1:3" ht="136" x14ac:dyDescent="0.2">
      <c r="A21" s="24" t="s">
        <v>70</v>
      </c>
      <c r="B21" s="17" t="s">
        <v>71</v>
      </c>
      <c r="C21" s="15" t="s">
        <v>72</v>
      </c>
    </row>
    <row r="22" spans="1:3" ht="85" x14ac:dyDescent="0.2">
      <c r="A22" s="24" t="s">
        <v>73</v>
      </c>
      <c r="B22" s="17" t="s">
        <v>74</v>
      </c>
      <c r="C22" s="15" t="s">
        <v>75</v>
      </c>
    </row>
    <row r="23" spans="1:3" ht="136" x14ac:dyDescent="0.2">
      <c r="A23" s="24" t="s">
        <v>76</v>
      </c>
      <c r="B23" s="17" t="s">
        <v>77</v>
      </c>
      <c r="C23" s="15" t="s">
        <v>78</v>
      </c>
    </row>
    <row r="24" spans="1:3" ht="136" x14ac:dyDescent="0.2">
      <c r="A24" s="24" t="s">
        <v>79</v>
      </c>
      <c r="B24" s="17" t="s">
        <v>80</v>
      </c>
      <c r="C24" s="15" t="s">
        <v>81</v>
      </c>
    </row>
    <row r="25" spans="1:3" ht="119" x14ac:dyDescent="0.2">
      <c r="A25" s="24" t="s">
        <v>82</v>
      </c>
      <c r="B25" s="17" t="s">
        <v>83</v>
      </c>
      <c r="C25" s="15" t="s">
        <v>84</v>
      </c>
    </row>
    <row r="26" spans="1:3" ht="85" x14ac:dyDescent="0.2">
      <c r="A26" s="24" t="s">
        <v>85</v>
      </c>
      <c r="B26" s="17" t="s">
        <v>86</v>
      </c>
      <c r="C26" s="15" t="s">
        <v>87</v>
      </c>
    </row>
    <row r="27" spans="1:3" ht="136" x14ac:dyDescent="0.2">
      <c r="A27" s="24" t="s">
        <v>88</v>
      </c>
      <c r="B27" s="17" t="s">
        <v>89</v>
      </c>
      <c r="C27" s="15" t="s">
        <v>90</v>
      </c>
    </row>
    <row r="28" spans="1:3" ht="170" x14ac:dyDescent="0.2">
      <c r="A28" s="24" t="s">
        <v>91</v>
      </c>
      <c r="B28" s="17" t="s">
        <v>92</v>
      </c>
      <c r="C28" s="15" t="s">
        <v>93</v>
      </c>
    </row>
    <row r="29" spans="1:3" ht="187" x14ac:dyDescent="0.2">
      <c r="A29" s="24" t="s">
        <v>94</v>
      </c>
      <c r="B29" s="17" t="s">
        <v>95</v>
      </c>
      <c r="C29" s="15" t="s">
        <v>96</v>
      </c>
    </row>
    <row r="30" spans="1:3" ht="137" thickBot="1" x14ac:dyDescent="0.25">
      <c r="A30" s="26" t="s">
        <v>97</v>
      </c>
      <c r="B30" s="18" t="s">
        <v>98</v>
      </c>
      <c r="C30" s="16" t="s">
        <v>99</v>
      </c>
    </row>
  </sheetData>
  <mergeCells count="2">
    <mergeCell ref="A1:C1"/>
    <mergeCell ref="A2:C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CAC75F4980D774B89647B60189430B3" ma:contentTypeVersion="16" ma:contentTypeDescription="Create a new document." ma:contentTypeScope="" ma:versionID="04e0a06f57abed7e3ed120ff7478082a">
  <xsd:schema xmlns:xsd="http://www.w3.org/2001/XMLSchema" xmlns:xs="http://www.w3.org/2001/XMLSchema" xmlns:p="http://schemas.microsoft.com/office/2006/metadata/properties" xmlns:ns2="929f9465-4586-427d-ac65-b9bf5d39ea6c" xmlns:ns3="854f626c-cda1-4d54-a8f7-be6adeb98a9f" targetNamespace="http://schemas.microsoft.com/office/2006/metadata/properties" ma:root="true" ma:fieldsID="c27ef3e9ff4229d37824796f26ee05ff" ns2:_="" ns3:_="">
    <xsd:import namespace="929f9465-4586-427d-ac65-b9bf5d39ea6c"/>
    <xsd:import namespace="854f626c-cda1-4d54-a8f7-be6adeb98a9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element ref="ns2:MediaServiceDateTaken" minOccurs="0"/>
                <xsd:element ref="ns2:MediaServiceObjectDetectorVersions" minOccurs="0"/>
                <xsd:element ref="ns2:MediaServiceSearchPropertie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29f9465-4586-427d-ac65-b9bf5d39ea6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8157a136-43c5-4c94-a19c-50cb202ee496"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54f626c-cda1-4d54-a8f7-be6adeb98a9f"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c3542158-6499-4b9b-a1d0-fd1fd22ecac4}" ma:internalName="TaxCatchAll" ma:showField="CatchAllData" ma:web="854f626c-cda1-4d54-a8f7-be6adeb98a9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9f9465-4586-427d-ac65-b9bf5d39ea6c">
      <Terms xmlns="http://schemas.microsoft.com/office/infopath/2007/PartnerControls"/>
    </lcf76f155ced4ddcb4097134ff3c332f>
    <TaxCatchAll xmlns="854f626c-cda1-4d54-a8f7-be6adeb98a9f"/>
  </documentManagement>
</p:properties>
</file>

<file path=customXml/itemProps1.xml><?xml version="1.0" encoding="utf-8"?>
<ds:datastoreItem xmlns:ds="http://schemas.openxmlformats.org/officeDocument/2006/customXml" ds:itemID="{A269BA7A-7590-4B6D-A26F-8EED30B4E8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29f9465-4586-427d-ac65-b9bf5d39ea6c"/>
    <ds:schemaRef ds:uri="854f626c-cda1-4d54-a8f7-be6adeb98a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FA649E0-0CB5-4DF3-A112-54A5335AEEC3}">
  <ds:schemaRefs>
    <ds:schemaRef ds:uri="http://schemas.microsoft.com/sharepoint/v3/contenttype/forms"/>
  </ds:schemaRefs>
</ds:datastoreItem>
</file>

<file path=customXml/itemProps3.xml><?xml version="1.0" encoding="utf-8"?>
<ds:datastoreItem xmlns:ds="http://schemas.openxmlformats.org/officeDocument/2006/customXml" ds:itemID="{CA4E2D84-AA10-42E8-AB72-B18B66AA3014}">
  <ds:schemaRefs>
    <ds:schemaRef ds:uri="http://schemas.microsoft.com/office/2006/metadata/properties"/>
    <ds:schemaRef ds:uri="http://schemas.microsoft.com/office/infopath/2007/PartnerControls"/>
    <ds:schemaRef ds:uri="929f9465-4586-427d-ac65-b9bf5d39ea6c"/>
    <ds:schemaRef ds:uri="854f626c-cda1-4d54-a8f7-be6adeb98a9f"/>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6</vt:i4>
      </vt:variant>
    </vt:vector>
  </HeadingPairs>
  <TitlesOfParts>
    <vt:vector size="6" baseType="lpstr">
      <vt:lpstr>Read me</vt:lpstr>
      <vt:lpstr>Strategic assessment</vt:lpstr>
      <vt:lpstr>Operational assessment</vt:lpstr>
      <vt:lpstr>Governance assessment</vt:lpstr>
      <vt:lpstr>Recommendations</vt:lpstr>
      <vt:lpstr>Recommendation Inputs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Emily Patterson</dc:creator>
  <cp:keywords/>
  <dc:description/>
  <cp:lastModifiedBy>Mike Muin</cp:lastModifiedBy>
  <cp:revision/>
  <dcterms:created xsi:type="dcterms:W3CDTF">2025-06-30T18:23:55Z</dcterms:created>
  <dcterms:modified xsi:type="dcterms:W3CDTF">2026-05-27T20:25:03Z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0x0101001CAC75F4980D774B89647B60189430B3</vt:lpwstr>
  </property>
  <property fmtid="{D5CDD505-2E9C-101B-9397-08002B2CF9AE}" pid="3" name="MediaServiceImageTags">
    <vt:lpwstr/>
  </property>
</Properties>
</file>