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olis\Downloads\"/>
    </mc:Choice>
  </mc:AlternateContent>
  <xr:revisionPtr revIDLastSave="0" documentId="8_{110E054A-A90D-4AAE-9615-C1968493597A}" xr6:coauthVersionLast="44" xr6:coauthVersionMax="44" xr10:uidLastSave="{00000000-0000-0000-0000-000000000000}"/>
  <bookViews>
    <workbookView xWindow="-120" yWindow="-120" windowWidth="29040" windowHeight="15840" tabRatio="573" xr2:uid="{42A3E6C5-6859-4AC0-861C-05A9BB2C9FB6}"/>
  </bookViews>
  <sheets>
    <sheet name="Instructions" sheetId="6" r:id="rId1"/>
    <sheet name="Projected Revenue Inputs" sheetId="9" r:id="rId2"/>
    <sheet name="Practice Financials" sheetId="1" r:id="rId3"/>
    <sheet name="Summary of Financial Impact" sheetId="8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9" l="1"/>
  <c r="U50" i="9"/>
  <c r="U56" i="9"/>
  <c r="U55" i="9"/>
  <c r="U54" i="9"/>
  <c r="U53" i="9"/>
  <c r="U52" i="9"/>
  <c r="U51" i="9"/>
  <c r="U49" i="9"/>
  <c r="R56" i="9"/>
  <c r="R55" i="9"/>
  <c r="R54" i="9"/>
  <c r="R53" i="9"/>
  <c r="R52" i="9"/>
  <c r="R51" i="9"/>
  <c r="R50" i="9"/>
  <c r="R49" i="9"/>
  <c r="O56" i="9"/>
  <c r="O55" i="9"/>
  <c r="O54" i="9"/>
  <c r="O53" i="9"/>
  <c r="O52" i="9"/>
  <c r="O51" i="9"/>
  <c r="O50" i="9"/>
  <c r="O49" i="9"/>
  <c r="L56" i="9"/>
  <c r="L55" i="9"/>
  <c r="L54" i="9"/>
  <c r="L53" i="9"/>
  <c r="L52" i="9"/>
  <c r="L51" i="9"/>
  <c r="L50" i="9"/>
  <c r="L49" i="9"/>
  <c r="T45" i="9"/>
  <c r="U44" i="9"/>
  <c r="U43" i="9"/>
  <c r="U42" i="9"/>
  <c r="U41" i="9"/>
  <c r="U40" i="9"/>
  <c r="U39" i="9"/>
  <c r="U38" i="9"/>
  <c r="U37" i="9"/>
  <c r="U36" i="9"/>
  <c r="U35" i="9"/>
  <c r="U34" i="9"/>
  <c r="U33" i="9"/>
  <c r="Q45" i="9"/>
  <c r="R44" i="9"/>
  <c r="R43" i="9"/>
  <c r="R42" i="9"/>
  <c r="R41" i="9"/>
  <c r="R40" i="9"/>
  <c r="R39" i="9"/>
  <c r="R38" i="9"/>
  <c r="R37" i="9"/>
  <c r="R36" i="9"/>
  <c r="R35" i="9"/>
  <c r="R34" i="9"/>
  <c r="R33" i="9"/>
  <c r="N45" i="9"/>
  <c r="O44" i="9"/>
  <c r="O43" i="9"/>
  <c r="O42" i="9"/>
  <c r="O41" i="9"/>
  <c r="O40" i="9"/>
  <c r="O39" i="9"/>
  <c r="O38" i="9"/>
  <c r="O37" i="9"/>
  <c r="O36" i="9"/>
  <c r="O35" i="9"/>
  <c r="O34" i="9"/>
  <c r="O33" i="9"/>
  <c r="K45" i="9"/>
  <c r="L44" i="9"/>
  <c r="L43" i="9"/>
  <c r="L42" i="9"/>
  <c r="L41" i="9"/>
  <c r="L40" i="9"/>
  <c r="L39" i="9"/>
  <c r="L38" i="9"/>
  <c r="L37" i="9"/>
  <c r="L36" i="9"/>
  <c r="L35" i="9"/>
  <c r="L34" i="9"/>
  <c r="L33" i="9"/>
  <c r="U28" i="9"/>
  <c r="U27" i="9"/>
  <c r="U26" i="9"/>
  <c r="U25" i="9"/>
  <c r="U24" i="9"/>
  <c r="U23" i="9"/>
  <c r="U22" i="9"/>
  <c r="U21" i="9"/>
  <c r="U20" i="9"/>
  <c r="U19" i="9"/>
  <c r="R28" i="9"/>
  <c r="R27" i="9"/>
  <c r="R26" i="9"/>
  <c r="R25" i="9"/>
  <c r="R24" i="9"/>
  <c r="R23" i="9"/>
  <c r="R22" i="9"/>
  <c r="R21" i="9"/>
  <c r="R20" i="9"/>
  <c r="R19" i="9"/>
  <c r="O28" i="9"/>
  <c r="O27" i="9"/>
  <c r="O26" i="9"/>
  <c r="O25" i="9"/>
  <c r="O24" i="9"/>
  <c r="O23" i="9"/>
  <c r="O22" i="9"/>
  <c r="O21" i="9"/>
  <c r="O20" i="9"/>
  <c r="O19" i="9"/>
  <c r="L19" i="9"/>
  <c r="U29" i="9"/>
  <c r="K14" i="1"/>
  <c r="U57" i="9"/>
  <c r="K15" i="1"/>
  <c r="K16" i="1"/>
  <c r="K17" i="1"/>
  <c r="K18" i="1"/>
  <c r="K19" i="1"/>
  <c r="K27" i="1"/>
  <c r="K8" i="8"/>
  <c r="R29" i="9"/>
  <c r="J14" i="1"/>
  <c r="R57" i="9"/>
  <c r="J15" i="1"/>
  <c r="J16" i="1"/>
  <c r="J17" i="1"/>
  <c r="J18" i="1"/>
  <c r="J19" i="1"/>
  <c r="J27" i="1"/>
  <c r="J8" i="8"/>
  <c r="O29" i="9"/>
  <c r="I14" i="1"/>
  <c r="O57" i="9"/>
  <c r="I15" i="1"/>
  <c r="I16" i="1"/>
  <c r="I17" i="1"/>
  <c r="I18" i="1"/>
  <c r="I19" i="1"/>
  <c r="I27" i="1"/>
  <c r="I8" i="8"/>
  <c r="L22" i="9"/>
  <c r="L20" i="9"/>
  <c r="L21" i="9"/>
  <c r="L23" i="9"/>
  <c r="L24" i="9"/>
  <c r="L25" i="9"/>
  <c r="L26" i="9"/>
  <c r="L27" i="9"/>
  <c r="L28" i="9"/>
  <c r="L29" i="9"/>
  <c r="H14" i="1"/>
  <c r="L57" i="9"/>
  <c r="H15" i="1"/>
  <c r="H16" i="1"/>
  <c r="H17" i="1"/>
  <c r="H18" i="1"/>
  <c r="H19" i="1"/>
  <c r="H27" i="1"/>
  <c r="H8" i="8"/>
  <c r="E27" i="1"/>
  <c r="E8" i="8"/>
  <c r="D27" i="1"/>
  <c r="D8" i="8"/>
  <c r="C27" i="1"/>
  <c r="C8" i="8"/>
  <c r="B27" i="1"/>
  <c r="B8" i="8"/>
  <c r="H86" i="1"/>
  <c r="H14" i="8"/>
  <c r="I86" i="1"/>
  <c r="I14" i="8"/>
  <c r="J86" i="1"/>
  <c r="J14" i="8"/>
  <c r="K86" i="1"/>
  <c r="K14" i="8"/>
  <c r="L14" i="8"/>
  <c r="B86" i="1"/>
  <c r="B14" i="8"/>
  <c r="C86" i="1"/>
  <c r="C14" i="8"/>
  <c r="D86" i="1"/>
  <c r="D14" i="8"/>
  <c r="E86" i="1"/>
  <c r="E14" i="8"/>
  <c r="F14" i="8"/>
  <c r="N14" i="8"/>
  <c r="K46" i="1"/>
  <c r="K37" i="1"/>
  <c r="K30" i="1"/>
  <c r="H70" i="1"/>
  <c r="H77" i="1"/>
  <c r="H46" i="1"/>
  <c r="H37" i="1"/>
  <c r="H30" i="1"/>
  <c r="I70" i="1"/>
  <c r="I62" i="1"/>
  <c r="I54" i="1"/>
  <c r="I37" i="1"/>
  <c r="I30" i="1"/>
  <c r="J68" i="1"/>
  <c r="J57" i="1"/>
  <c r="J37" i="1"/>
  <c r="J30" i="1"/>
  <c r="B37" i="1"/>
  <c r="D30" i="1"/>
  <c r="D37" i="1"/>
  <c r="D68" i="1"/>
  <c r="D62" i="1"/>
  <c r="D57" i="1"/>
  <c r="C54" i="1"/>
  <c r="D46" i="1"/>
  <c r="E37" i="1"/>
  <c r="L60" i="1"/>
  <c r="F33" i="1"/>
  <c r="L33" i="1"/>
  <c r="N33" i="1"/>
  <c r="F42" i="1"/>
  <c r="L42" i="1"/>
  <c r="N42" i="1"/>
  <c r="L50" i="1"/>
  <c r="F79" i="1"/>
  <c r="L79" i="1"/>
  <c r="N79" i="1"/>
  <c r="F60" i="1"/>
  <c r="N60" i="1"/>
  <c r="C37" i="1"/>
  <c r="F37" i="1"/>
  <c r="F32" i="1"/>
  <c r="F31" i="1"/>
  <c r="B30" i="1"/>
  <c r="C30" i="1"/>
  <c r="E30" i="1"/>
  <c r="F30" i="1"/>
  <c r="L52" i="1"/>
  <c r="L51" i="1"/>
  <c r="L49" i="1"/>
  <c r="F52" i="1"/>
  <c r="F51" i="1"/>
  <c r="F50" i="1"/>
  <c r="N50" i="1"/>
  <c r="G48" i="9"/>
  <c r="F48" i="9"/>
  <c r="G32" i="9"/>
  <c r="F32" i="9"/>
  <c r="H54" i="1"/>
  <c r="H57" i="1"/>
  <c r="H62" i="1"/>
  <c r="H68" i="1"/>
  <c r="I57" i="1"/>
  <c r="I68" i="1"/>
  <c r="I46" i="1"/>
  <c r="I77" i="1"/>
  <c r="J54" i="1"/>
  <c r="J62" i="1"/>
  <c r="J70" i="1"/>
  <c r="J46" i="1"/>
  <c r="J77" i="1"/>
  <c r="K54" i="1"/>
  <c r="K57" i="1"/>
  <c r="K62" i="1"/>
  <c r="K68" i="1"/>
  <c r="K70" i="1"/>
  <c r="K77" i="1"/>
  <c r="B54" i="1"/>
  <c r="B57" i="1"/>
  <c r="B62" i="1"/>
  <c r="B68" i="1"/>
  <c r="B70" i="1"/>
  <c r="B46" i="1"/>
  <c r="B77" i="1"/>
  <c r="B81" i="1"/>
  <c r="B83" i="1"/>
  <c r="C57" i="1"/>
  <c r="C62" i="1"/>
  <c r="C68" i="1"/>
  <c r="C70" i="1"/>
  <c r="C46" i="1"/>
  <c r="C77" i="1"/>
  <c r="C81" i="1"/>
  <c r="C83" i="1"/>
  <c r="D54" i="1"/>
  <c r="D70" i="1"/>
  <c r="D77" i="1"/>
  <c r="E54" i="1"/>
  <c r="E57" i="1"/>
  <c r="E62" i="1"/>
  <c r="E68" i="1"/>
  <c r="E70" i="1"/>
  <c r="E46" i="1"/>
  <c r="E77" i="1"/>
  <c r="E81" i="1"/>
  <c r="E83" i="1"/>
  <c r="L77" i="1"/>
  <c r="L70" i="1"/>
  <c r="F70" i="1"/>
  <c r="N70" i="1"/>
  <c r="L22" i="1"/>
  <c r="N29" i="9"/>
  <c r="Q29" i="9"/>
  <c r="T29" i="9"/>
  <c r="K29" i="9"/>
  <c r="L87" i="1"/>
  <c r="L37" i="1"/>
  <c r="N37" i="1"/>
  <c r="B12" i="8"/>
  <c r="C12" i="8"/>
  <c r="E12" i="8"/>
  <c r="B10" i="8"/>
  <c r="C10" i="8"/>
  <c r="E10" i="8"/>
  <c r="L8" i="8"/>
  <c r="F53" i="1"/>
  <c r="F15" i="1"/>
  <c r="L15" i="1"/>
  <c r="N15" i="1"/>
  <c r="L66" i="1"/>
  <c r="F66" i="1"/>
  <c r="N66" i="1"/>
  <c r="F18" i="9"/>
  <c r="G18" i="9"/>
  <c r="T57" i="9"/>
  <c r="Q57" i="9"/>
  <c r="N57" i="9"/>
  <c r="K57" i="9"/>
  <c r="U45" i="9"/>
  <c r="O45" i="9"/>
  <c r="R45" i="9"/>
  <c r="L45" i="9"/>
  <c r="L78" i="1"/>
  <c r="F78" i="1"/>
  <c r="N78" i="1"/>
  <c r="E48" i="9"/>
  <c r="D48" i="9"/>
  <c r="C48" i="9"/>
  <c r="E32" i="9"/>
  <c r="D32" i="9"/>
  <c r="C32" i="9"/>
  <c r="E18" i="9"/>
  <c r="D18" i="9"/>
  <c r="C18" i="9"/>
  <c r="T60" i="9"/>
  <c r="L60" i="9"/>
  <c r="F87" i="1"/>
  <c r="F88" i="1"/>
  <c r="F86" i="1"/>
  <c r="L88" i="1"/>
  <c r="L86" i="1"/>
  <c r="N87" i="1"/>
  <c r="N88" i="1"/>
  <c r="L57" i="1"/>
  <c r="F8" i="8"/>
  <c r="L20" i="1"/>
  <c r="L18" i="1"/>
  <c r="L19" i="1"/>
  <c r="L21" i="1"/>
  <c r="L23" i="1"/>
  <c r="L24" i="1"/>
  <c r="L25" i="1"/>
  <c r="L26" i="1"/>
  <c r="L14" i="1"/>
  <c r="F20" i="1"/>
  <c r="F16" i="1"/>
  <c r="F17" i="1"/>
  <c r="F18" i="1"/>
  <c r="F19" i="1"/>
  <c r="F21" i="1"/>
  <c r="F22" i="1"/>
  <c r="F23" i="1"/>
  <c r="F24" i="1"/>
  <c r="F25" i="1"/>
  <c r="F26" i="1"/>
  <c r="F14" i="1"/>
  <c r="F27" i="1"/>
  <c r="L75" i="1"/>
  <c r="F75" i="1"/>
  <c r="N75" i="1"/>
  <c r="L80" i="1"/>
  <c r="F80" i="1"/>
  <c r="N80" i="1"/>
  <c r="F77" i="1"/>
  <c r="N77" i="1"/>
  <c r="L53" i="1"/>
  <c r="N53" i="1"/>
  <c r="F49" i="1"/>
  <c r="N49" i="1"/>
  <c r="L48" i="1"/>
  <c r="F48" i="1"/>
  <c r="N48" i="1"/>
  <c r="L47" i="1"/>
  <c r="F47" i="1"/>
  <c r="N47" i="1"/>
  <c r="L46" i="1"/>
  <c r="L76" i="1"/>
  <c r="F76" i="1"/>
  <c r="N76" i="1"/>
  <c r="L41" i="1"/>
  <c r="F41" i="1"/>
  <c r="N41" i="1"/>
  <c r="L74" i="1"/>
  <c r="F74" i="1"/>
  <c r="N74" i="1"/>
  <c r="L73" i="1"/>
  <c r="F73" i="1"/>
  <c r="N73" i="1"/>
  <c r="L72" i="1"/>
  <c r="F72" i="1"/>
  <c r="N72" i="1"/>
  <c r="L71" i="1"/>
  <c r="F71" i="1"/>
  <c r="N71" i="1"/>
  <c r="L69" i="1"/>
  <c r="F69" i="1"/>
  <c r="N69" i="1"/>
  <c r="L68" i="1"/>
  <c r="F68" i="1"/>
  <c r="N68" i="1"/>
  <c r="L67" i="1"/>
  <c r="F67" i="1"/>
  <c r="N67" i="1"/>
  <c r="L65" i="1"/>
  <c r="F65" i="1"/>
  <c r="N65" i="1"/>
  <c r="L64" i="1"/>
  <c r="F64" i="1"/>
  <c r="N64" i="1"/>
  <c r="L63" i="1"/>
  <c r="F63" i="1"/>
  <c r="N63" i="1"/>
  <c r="L62" i="1"/>
  <c r="F62" i="1"/>
  <c r="N62" i="1"/>
  <c r="L61" i="1"/>
  <c r="F61" i="1"/>
  <c r="N61" i="1"/>
  <c r="L59" i="1"/>
  <c r="F59" i="1"/>
  <c r="N59" i="1"/>
  <c r="L58" i="1"/>
  <c r="F58" i="1"/>
  <c r="N58" i="1"/>
  <c r="F57" i="1"/>
  <c r="N57" i="1"/>
  <c r="L56" i="1"/>
  <c r="F56" i="1"/>
  <c r="N56" i="1"/>
  <c r="L55" i="1"/>
  <c r="F55" i="1"/>
  <c r="N55" i="1"/>
  <c r="L54" i="1"/>
  <c r="L45" i="1"/>
  <c r="F45" i="1"/>
  <c r="N45" i="1"/>
  <c r="L40" i="1"/>
  <c r="F40" i="1"/>
  <c r="N40" i="1"/>
  <c r="L43" i="1"/>
  <c r="F43" i="1"/>
  <c r="N43" i="1"/>
  <c r="L44" i="1"/>
  <c r="F44" i="1"/>
  <c r="N44" i="1"/>
  <c r="L39" i="1"/>
  <c r="F39" i="1"/>
  <c r="N39" i="1"/>
  <c r="L38" i="1"/>
  <c r="F38" i="1"/>
  <c r="N38" i="1"/>
  <c r="L36" i="1"/>
  <c r="F36" i="1"/>
  <c r="N36" i="1"/>
  <c r="L35" i="1"/>
  <c r="F35" i="1"/>
  <c r="N35" i="1"/>
  <c r="L34" i="1"/>
  <c r="F34" i="1"/>
  <c r="N34" i="1"/>
  <c r="L32" i="1"/>
  <c r="N32" i="1"/>
  <c r="L31" i="1"/>
  <c r="N31" i="1"/>
  <c r="L30" i="1"/>
  <c r="N30" i="1"/>
  <c r="N14" i="1"/>
  <c r="N26" i="1"/>
  <c r="N25" i="1"/>
  <c r="N24" i="1"/>
  <c r="N23" i="1"/>
  <c r="N22" i="1"/>
  <c r="N21" i="1"/>
  <c r="N19" i="1"/>
  <c r="N18" i="1"/>
  <c r="N20" i="1"/>
  <c r="K60" i="9"/>
  <c r="N60" i="9"/>
  <c r="O60" i="9"/>
  <c r="Q60" i="9"/>
  <c r="L17" i="1"/>
  <c r="N17" i="1"/>
  <c r="R60" i="9"/>
  <c r="U60" i="9"/>
  <c r="N8" i="8"/>
  <c r="L16" i="1"/>
  <c r="L27" i="1"/>
  <c r="N27" i="1"/>
  <c r="N16" i="1"/>
  <c r="D81" i="1"/>
  <c r="F46" i="1"/>
  <c r="N46" i="1"/>
  <c r="F54" i="1"/>
  <c r="N54" i="1"/>
  <c r="K81" i="1"/>
  <c r="J81" i="1"/>
  <c r="I81" i="1"/>
  <c r="H81" i="1"/>
  <c r="N51" i="1"/>
  <c r="N52" i="1"/>
  <c r="L81" i="1"/>
  <c r="H83" i="1"/>
  <c r="H10" i="8"/>
  <c r="I83" i="1"/>
  <c r="I12" i="8"/>
  <c r="I10" i="8"/>
  <c r="J83" i="1"/>
  <c r="J10" i="8"/>
  <c r="K83" i="1"/>
  <c r="K12" i="8"/>
  <c r="K10" i="8"/>
  <c r="D83" i="1"/>
  <c r="F81" i="1"/>
  <c r="N81" i="1"/>
  <c r="D10" i="8"/>
  <c r="F10" i="8"/>
  <c r="D12" i="8"/>
  <c r="F12" i="8"/>
  <c r="F83" i="1"/>
  <c r="J12" i="8"/>
  <c r="L10" i="8"/>
  <c r="N10" i="8"/>
  <c r="H12" i="8"/>
  <c r="L12" i="8"/>
  <c r="N12" i="8"/>
  <c r="L83" i="1"/>
  <c r="N83" i="1"/>
</calcChain>
</file>

<file path=xl/sharedStrings.xml><?xml version="1.0" encoding="utf-8"?>
<sst xmlns="http://schemas.openxmlformats.org/spreadsheetml/2006/main" count="235" uniqueCount="177">
  <si>
    <t>Projected Revenue Inputs</t>
  </si>
  <si>
    <t>Step 1:</t>
  </si>
  <si>
    <t>Enter the top 3 payers into "Payer Mix" table (includes commercial and Medicare Advantage) - light blue cells</t>
  </si>
  <si>
    <t>Step 2:</t>
  </si>
  <si>
    <r>
      <t xml:space="preserve">Enter the percentage of patients covered by each payer listed in the "Payer Mix" table - blue cells </t>
    </r>
    <r>
      <rPr>
        <i/>
        <sz val="11"/>
        <rFont val="Arial"/>
        <family val="2"/>
      </rPr>
      <t>Total must equal 100.</t>
    </r>
  </si>
  <si>
    <t>Step 3:</t>
  </si>
  <si>
    <t>Identify allowables for each payer for the listed services - light green cells</t>
  </si>
  <si>
    <t>Note:</t>
  </si>
  <si>
    <t>The 2020 National Medicare Non-facility Allowables have been autopopulated. However, they may be replaced with local rates, if desired.</t>
  </si>
  <si>
    <t>Step 4:</t>
  </si>
  <si>
    <t>Enter Self-Pay rates - dark green cells</t>
  </si>
  <si>
    <t>Step 5:</t>
  </si>
  <si>
    <t>Estimate total number of visits for each service - gray cells</t>
  </si>
  <si>
    <t>All yellow boxes are protected cells as they are calculated from the information you provided in the above steps.</t>
  </si>
  <si>
    <t>The estimated revenue will be automatically moved to your Practice Financials Worksheet.</t>
  </si>
  <si>
    <t xml:space="preserve"> Payer Mix</t>
  </si>
  <si>
    <t>[Payer 1]</t>
  </si>
  <si>
    <t>[Payer 2]</t>
  </si>
  <si>
    <t>[Payer 3]</t>
  </si>
  <si>
    <t>[Payer 4]</t>
  </si>
  <si>
    <t>Medicaid</t>
  </si>
  <si>
    <t>Fee-for-Service Medicare</t>
  </si>
  <si>
    <t>Self-Pay</t>
  </si>
  <si>
    <t>Total</t>
  </si>
  <si>
    <r>
      <t>Office Visit Evaluation and Management (E/M) Services</t>
    </r>
    <r>
      <rPr>
        <b/>
        <vertAlign val="superscript"/>
        <sz val="11"/>
        <rFont val="Arial"/>
        <family val="2"/>
      </rPr>
      <t>‼</t>
    </r>
  </si>
  <si>
    <t xml:space="preserve"> Code</t>
  </si>
  <si>
    <t>Description</t>
  </si>
  <si>
    <t>2020 National Medicare Non-facility Allowable*</t>
  </si>
  <si>
    <t>2020 February Projected Visits</t>
  </si>
  <si>
    <t>2020 February Estimated Revenue</t>
  </si>
  <si>
    <t>2020 March Projected Visits</t>
  </si>
  <si>
    <t>2020 March Estimated Revenue</t>
  </si>
  <si>
    <t>2020 April Projected Visits</t>
  </si>
  <si>
    <t>2020 April Estimated Revenue</t>
  </si>
  <si>
    <t>2020 May Projected Visits</t>
  </si>
  <si>
    <t>2020 May Estimated Revenue</t>
  </si>
  <si>
    <t>99201</t>
  </si>
  <si>
    <t>New Patient E/M - Level 1</t>
  </si>
  <si>
    <t>99202</t>
  </si>
  <si>
    <t>New Patient E/M - Level 2</t>
  </si>
  <si>
    <t>99203</t>
  </si>
  <si>
    <t>New Patient E/M - Level 3</t>
  </si>
  <si>
    <t>99204</t>
  </si>
  <si>
    <t>New Patient E/M - Level 4</t>
  </si>
  <si>
    <t>99205</t>
  </si>
  <si>
    <t>New Patient E/M - Level 5</t>
  </si>
  <si>
    <t>99211</t>
  </si>
  <si>
    <t>Established Patient E/M - Level 1</t>
  </si>
  <si>
    <t>99212</t>
  </si>
  <si>
    <t>Established Patient E/M - Level 2</t>
  </si>
  <si>
    <t>99213</t>
  </si>
  <si>
    <t>Established Patient E/M - Level 3</t>
  </si>
  <si>
    <t>99214</t>
  </si>
  <si>
    <t>Established Patient E/M - Level 4</t>
  </si>
  <si>
    <t>99215</t>
  </si>
  <si>
    <t>Established Patient E/M - Level 5</t>
  </si>
  <si>
    <t>Wellness &amp; Care Coordination Services</t>
  </si>
  <si>
    <t>G0402</t>
  </si>
  <si>
    <t>Initial Preventive Physical Examination (IPPE)</t>
  </si>
  <si>
    <t>G0438</t>
  </si>
  <si>
    <t>Initial Annual Wellness Visit (AWV)</t>
  </si>
  <si>
    <t>G0439</t>
  </si>
  <si>
    <t>Subsequent AWV</t>
  </si>
  <si>
    <t>Chronic Care Management (CCM) by Clinical Staff (20 minutes)</t>
  </si>
  <si>
    <t>CCM by Physician or Qualified Health Professional</t>
  </si>
  <si>
    <t>G2058</t>
  </si>
  <si>
    <t>CCM by Clinical Staff (additional 20 minutes)</t>
  </si>
  <si>
    <t>Complex CCM (60 minutes)</t>
  </si>
  <si>
    <t>Each Additional 30 minutes</t>
  </si>
  <si>
    <t>Advance Care Planning (first 30 minutes)</t>
  </si>
  <si>
    <t>Advance Care Planning (additional 20 minutes)</t>
  </si>
  <si>
    <t>Transitional Care Management (moderate medical complexity)</t>
  </si>
  <si>
    <t>Transitional Care Management (high medical complexity)</t>
  </si>
  <si>
    <t>Virtual Visits/Telephone Visits</t>
  </si>
  <si>
    <t>Online E/M 5-10 minutes</t>
  </si>
  <si>
    <t>Online E/M 11-20 minutes</t>
  </si>
  <si>
    <t>Online E/M 21 or more minutes</t>
  </si>
  <si>
    <t>G2012</t>
  </si>
  <si>
    <t>Virtual Check-in</t>
  </si>
  <si>
    <t>G2010</t>
  </si>
  <si>
    <t>Remote evaluation of recorded video/images</t>
  </si>
  <si>
    <t>*Source: Medicare Physician Fee Schedule Look Up</t>
  </si>
  <si>
    <t>Total 2020 February Visits</t>
  </si>
  <si>
    <t>Total 2020 February Revenue</t>
  </si>
  <si>
    <t>Total 2020 March Visits</t>
  </si>
  <si>
    <t>Total 2020 March Revenue</t>
  </si>
  <si>
    <t>Total 2020 April Visits</t>
  </si>
  <si>
    <t>Total 2020 April Revenue</t>
  </si>
  <si>
    <t>Total 2020 May Visits</t>
  </si>
  <si>
    <t>Total 2020 May Revenue</t>
  </si>
  <si>
    <t>Practice Financials Worksheet</t>
  </si>
  <si>
    <t>Yellow cells pull in the data provideds from the 'Project Revenue Tab' will appear in the light and dark yellow cells under 2020 projections</t>
  </si>
  <si>
    <t>Enter Monthly Actual Data for 2019 &amp; 2020 Projected Expenses in light and dark green cells</t>
  </si>
  <si>
    <t>Blue cells calculate the inputs inserted in the green for the section</t>
  </si>
  <si>
    <t>Grey columns F &amp; L auto-calculate the totals by year</t>
  </si>
  <si>
    <t>Column N calculates the imact due to Covid from year totals</t>
  </si>
  <si>
    <t>2019 (Based on Actuals)</t>
  </si>
  <si>
    <t>2020 (Projections)</t>
  </si>
  <si>
    <t>Practice Financials by Month</t>
  </si>
  <si>
    <t>Feb</t>
  </si>
  <si>
    <t>March</t>
  </si>
  <si>
    <t>April</t>
  </si>
  <si>
    <t>May</t>
  </si>
  <si>
    <t>Impact Due to COVID</t>
  </si>
  <si>
    <t>Totals</t>
  </si>
  <si>
    <t>Revenue</t>
  </si>
  <si>
    <t>Fee-for-service Office Visit E/M</t>
  </si>
  <si>
    <t>Chronic Care Management</t>
  </si>
  <si>
    <t>Annual Wellness Visits</t>
  </si>
  <si>
    <t>Transitional Care Management</t>
  </si>
  <si>
    <t>Advance Care Planning</t>
  </si>
  <si>
    <t>Per Member Per Month (PMPM)</t>
  </si>
  <si>
    <t xml:space="preserve">Lab </t>
  </si>
  <si>
    <t>Radiology</t>
  </si>
  <si>
    <t>Procedures</t>
  </si>
  <si>
    <t>Patient self-payments/copayments</t>
  </si>
  <si>
    <t>Vaccine and administration fees</t>
  </si>
  <si>
    <t xml:space="preserve">Other </t>
  </si>
  <si>
    <t>Total Revenue</t>
  </si>
  <si>
    <t>Payroll</t>
  </si>
  <si>
    <t>Physician</t>
  </si>
  <si>
    <t>Nonphysician provider (NP, PA, etc.)</t>
  </si>
  <si>
    <t>Clinical Staff (MA, RN, etc.)</t>
  </si>
  <si>
    <t>Non-Clinical Staff (receptionist, office manger, etc.)</t>
  </si>
  <si>
    <t>Payroll taxes</t>
  </si>
  <si>
    <t>Practice Expenses</t>
  </si>
  <si>
    <t>Rent</t>
  </si>
  <si>
    <t>Utilities (electricity, water, gas, etc.)</t>
  </si>
  <si>
    <t>Internet &amp; Phone Costs</t>
  </si>
  <si>
    <t>EHR/Information Technology</t>
  </si>
  <si>
    <t>Telehealth Platform</t>
  </si>
  <si>
    <t>Biohazard waste removal</t>
  </si>
  <si>
    <t>Custodial services</t>
  </si>
  <si>
    <t>Other</t>
  </si>
  <si>
    <t>Supplies &amp; Equipment</t>
  </si>
  <si>
    <t>Medical</t>
  </si>
  <si>
    <t>Vaccines</t>
  </si>
  <si>
    <t>Office Supplies (non-medical)</t>
  </si>
  <si>
    <t>Write-offs (expired vaccines/medications)</t>
  </si>
  <si>
    <t>COVID Related Supplies</t>
  </si>
  <si>
    <t>Donations</t>
  </si>
  <si>
    <t>Physician Expenses</t>
  </si>
  <si>
    <t>Loan repayment</t>
  </si>
  <si>
    <t>Benefits (All Staff)</t>
  </si>
  <si>
    <t>Health/dental/vision/life insurance</t>
  </si>
  <si>
    <t>Retirement/401k</t>
  </si>
  <si>
    <t>Paid/Sick Leave</t>
  </si>
  <si>
    <r>
      <t xml:space="preserve">Insurance </t>
    </r>
    <r>
      <rPr>
        <sz val="11"/>
        <color theme="1"/>
        <rFont val="Arial"/>
        <family val="2"/>
      </rPr>
      <t>(monthly costs/premium payments)</t>
    </r>
  </si>
  <si>
    <t>Malpractice</t>
  </si>
  <si>
    <t>Liability</t>
  </si>
  <si>
    <t xml:space="preserve">Property </t>
  </si>
  <si>
    <t>Worker's compensation</t>
  </si>
  <si>
    <t>Maintenance and Repairs</t>
  </si>
  <si>
    <t>Professional Services (if outsourced)</t>
  </si>
  <si>
    <t>Legal</t>
  </si>
  <si>
    <t>Accounting</t>
  </si>
  <si>
    <t>Answering services</t>
  </si>
  <si>
    <t>Billing</t>
  </si>
  <si>
    <t xml:space="preserve">Administrative </t>
  </si>
  <si>
    <t>Credit card/banking fees</t>
  </si>
  <si>
    <t>Other Loans</t>
  </si>
  <si>
    <t>Total Expenses</t>
  </si>
  <si>
    <t>Net Operating Income</t>
  </si>
  <si>
    <t xml:space="preserve"> </t>
  </si>
  <si>
    <t>Patient Volumes*</t>
  </si>
  <si>
    <t>Face to Face Visits</t>
  </si>
  <si>
    <t>Telehealth</t>
  </si>
  <si>
    <t xml:space="preserve"> *Input your estimated patient volume to quantify the number of face-to-face visits versus telehealth/virtual visits year-over-year. The information in these rows are estimates and do not auto-populate from other tabs. </t>
  </si>
  <si>
    <t>Impact due to COVID</t>
  </si>
  <si>
    <t>Patient Volumes</t>
  </si>
  <si>
    <t>Summary of Financial Impact</t>
  </si>
  <si>
    <t>*All numbers are pulled from the 'Practice Financials'' worksheet</t>
  </si>
  <si>
    <t>Expenses</t>
  </si>
  <si>
    <t>Telephone E/M 5-10 minutes</t>
  </si>
  <si>
    <t>Telephone E/M 11-20 minutes</t>
  </si>
  <si>
    <t>Telephone E/M 21-30 minutes</t>
  </si>
  <si>
    <r>
      <rPr>
        <b/>
        <i/>
        <vertAlign val="superscript"/>
        <sz val="10"/>
        <color theme="1"/>
        <rFont val="Arial"/>
        <family val="2"/>
      </rPr>
      <t>‼</t>
    </r>
    <r>
      <rPr>
        <b/>
        <i/>
        <sz val="10"/>
        <color theme="1"/>
        <rFont val="Arial"/>
        <family val="2"/>
      </rPr>
      <t xml:space="preserve">Includes E/M services provided via telehealth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</si>
</sst>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_);\(0\)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1"/>
      <name val="Arial"/>
      <family val="2"/>
    </font>
    <font>
      <u/>
      <sz val="9"/>
      <color theme="1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0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i/>
      <sz val="11"/>
      <name val="Arial"/>
      <family val="2"/>
    </font>
    <font>
      <i/>
      <sz val="9"/>
      <color theme="1"/>
      <name val="Arial"/>
      <family val="2"/>
    </font>
    <font>
      <b/>
      <i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i/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9F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DCEA"/>
        <bgColor indexed="64"/>
      </patternFill>
    </fill>
    <fill>
      <patternFill patternType="solid">
        <fgColor rgb="FFD8E8D9"/>
        <bgColor indexed="64"/>
      </patternFill>
    </fill>
    <fill>
      <patternFill patternType="solid">
        <fgColor rgb="FFA6C6A0"/>
        <bgColor indexed="64"/>
      </patternFill>
    </fill>
    <fill>
      <patternFill patternType="solid">
        <fgColor rgb="FF79A970"/>
        <bgColor indexed="64"/>
      </patternFill>
    </fill>
    <fill>
      <patternFill patternType="solid">
        <fgColor rgb="FFCCCDD0"/>
        <bgColor indexed="64"/>
      </patternFill>
    </fill>
    <fill>
      <patternFill patternType="solid">
        <fgColor rgb="FF80A7CB"/>
        <bgColor indexed="64"/>
      </patternFill>
    </fill>
    <fill>
      <patternFill patternType="solid">
        <fgColor rgb="FFFFDE6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6C6A0"/>
        <bgColor theme="0"/>
      </patternFill>
    </fill>
    <fill>
      <patternFill patternType="solid">
        <fgColor rgb="FFFFDE6B"/>
        <bgColor theme="0"/>
      </patternFill>
    </fill>
    <fill>
      <patternFill patternType="solid">
        <fgColor rgb="FFD8E8D9"/>
        <bgColor theme="0"/>
      </patternFill>
    </fill>
    <fill>
      <patternFill patternType="solid">
        <fgColor rgb="FF80A7CB"/>
        <bgColor theme="0"/>
      </patternFill>
    </fill>
    <fill>
      <patternFill patternType="solid">
        <fgColor rgb="FF9E2A2F"/>
        <bgColor indexed="64"/>
      </patternFill>
    </fill>
    <fill>
      <patternFill patternType="solid">
        <fgColor rgb="FFB65F63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rgb="FFE3E3E3"/>
        <bgColor theme="0"/>
      </patternFill>
    </fill>
    <fill>
      <patternFill patternType="solid">
        <fgColor rgb="FFAAAAAA"/>
        <bgColor indexed="64"/>
      </patternFill>
    </fill>
    <fill>
      <patternFill patternType="solid">
        <fgColor rgb="FF9E2A2F"/>
        <bgColor theme="0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74">
    <xf numFmtId="0" fontId="0" fillId="0" borderId="0" xfId="0"/>
    <xf numFmtId="0" fontId="0" fillId="0" borderId="0" xfId="0" applyProtection="1">
      <protection locked="0"/>
    </xf>
    <xf numFmtId="0" fontId="8" fillId="2" borderId="7" xfId="0" applyFont="1" applyFill="1" applyBorder="1"/>
    <xf numFmtId="0" fontId="8" fillId="0" borderId="7" xfId="0" applyFont="1" applyBorder="1"/>
    <xf numFmtId="0" fontId="10" fillId="2" borderId="7" xfId="0" applyFont="1" applyFill="1" applyBorder="1"/>
    <xf numFmtId="0" fontId="8" fillId="2" borderId="7" xfId="0" applyFont="1" applyFill="1" applyBorder="1" applyProtection="1">
      <protection locked="0"/>
    </xf>
    <xf numFmtId="0" fontId="6" fillId="2" borderId="7" xfId="0" applyFont="1" applyFill="1" applyBorder="1"/>
    <xf numFmtId="0" fontId="1" fillId="0" borderId="0" xfId="0" applyFont="1" applyProtection="1">
      <protection locked="0"/>
    </xf>
    <xf numFmtId="0" fontId="6" fillId="2" borderId="6" xfId="0" applyFont="1" applyFill="1" applyBorder="1"/>
    <xf numFmtId="0" fontId="0" fillId="0" borderId="0" xfId="0" applyFill="1" applyProtection="1">
      <protection locked="0"/>
    </xf>
    <xf numFmtId="0" fontId="0" fillId="0" borderId="0" xfId="0" applyFont="1" applyProtection="1">
      <protection locked="0"/>
    </xf>
    <xf numFmtId="3" fontId="14" fillId="3" borderId="7" xfId="2" applyNumberFormat="1" applyFont="1" applyFill="1" applyBorder="1" applyAlignment="1">
      <alignment wrapText="1"/>
    </xf>
    <xf numFmtId="44" fontId="14" fillId="3" borderId="7" xfId="2" applyNumberFormat="1" applyFont="1" applyFill="1" applyBorder="1" applyAlignment="1">
      <alignment wrapText="1"/>
    </xf>
    <xf numFmtId="44" fontId="0" fillId="0" borderId="0" xfId="0" applyNumberFormat="1" applyFont="1" applyProtection="1">
      <protection locked="0"/>
    </xf>
    <xf numFmtId="0" fontId="0" fillId="0" borderId="0" xfId="0" applyFont="1" applyFill="1" applyProtection="1">
      <protection locked="0"/>
    </xf>
    <xf numFmtId="0" fontId="7" fillId="2" borderId="7" xfId="0" applyFont="1" applyFill="1" applyBorder="1"/>
    <xf numFmtId="0" fontId="8" fillId="0" borderId="0" xfId="0" applyFont="1" applyProtection="1">
      <protection locked="0"/>
    </xf>
    <xf numFmtId="0" fontId="8" fillId="2" borderId="7" xfId="0" applyFont="1" applyFill="1" applyBorder="1" applyAlignment="1">
      <alignment horizontal="left" indent="1"/>
    </xf>
    <xf numFmtId="0" fontId="8" fillId="2" borderId="6" xfId="0" applyFont="1" applyFill="1" applyBorder="1" applyAlignment="1">
      <alignment horizontal="left" indent="1"/>
    </xf>
    <xf numFmtId="0" fontId="8" fillId="2" borderId="6" xfId="0" applyFont="1" applyFill="1" applyBorder="1" applyAlignment="1" applyProtection="1">
      <alignment horizontal="left" indent="1"/>
      <protection locked="0"/>
    </xf>
    <xf numFmtId="0" fontId="8" fillId="2" borderId="7" xfId="0" applyFont="1" applyFill="1" applyBorder="1" applyAlignment="1" applyProtection="1">
      <alignment horizontal="left" indent="1"/>
      <protection locked="0"/>
    </xf>
    <xf numFmtId="0" fontId="8" fillId="0" borderId="7" xfId="0" applyFont="1" applyFill="1" applyBorder="1" applyAlignment="1">
      <alignment horizontal="left" indent="1"/>
    </xf>
    <xf numFmtId="0" fontId="8" fillId="0" borderId="7" xfId="0" applyFont="1" applyFill="1" applyBorder="1" applyAlignment="1" applyProtection="1">
      <alignment horizontal="left" indent="1"/>
      <protection locked="0"/>
    </xf>
    <xf numFmtId="44" fontId="0" fillId="0" borderId="0" xfId="0" applyNumberFormat="1" applyProtection="1">
      <protection locked="0"/>
    </xf>
    <xf numFmtId="0" fontId="14" fillId="4" borderId="0" xfId="2" applyFont="1" applyFill="1" applyAlignment="1">
      <alignment horizontal="right" wrapText="1"/>
    </xf>
    <xf numFmtId="0" fontId="8" fillId="4" borderId="0" xfId="0" applyFont="1" applyFill="1" applyAlignment="1">
      <alignment wrapText="1"/>
    </xf>
    <xf numFmtId="0" fontId="8" fillId="4" borderId="0" xfId="0" applyFont="1" applyFill="1" applyAlignment="1" applyProtection="1">
      <alignment wrapText="1"/>
      <protection locked="0"/>
    </xf>
    <xf numFmtId="0" fontId="10" fillId="4" borderId="0" xfId="2" applyFont="1" applyFill="1" applyAlignment="1">
      <alignment wrapText="1"/>
    </xf>
    <xf numFmtId="0" fontId="10" fillId="4" borderId="0" xfId="2" applyFont="1" applyFill="1" applyAlignment="1" applyProtection="1">
      <alignment wrapText="1"/>
      <protection locked="0"/>
    </xf>
    <xf numFmtId="0" fontId="9" fillId="4" borderId="0" xfId="1" applyFont="1" applyFill="1" applyAlignment="1" applyProtection="1">
      <alignment horizontal="left" wrapText="1"/>
      <protection locked="0"/>
    </xf>
    <xf numFmtId="0" fontId="9" fillId="4" borderId="0" xfId="1" applyFont="1" applyFill="1" applyAlignment="1" applyProtection="1">
      <alignment wrapText="1"/>
      <protection locked="0"/>
    </xf>
    <xf numFmtId="0" fontId="14" fillId="4" borderId="7" xfId="2" applyFont="1" applyFill="1" applyBorder="1" applyAlignment="1" applyProtection="1">
      <alignment horizontal="center" wrapText="1"/>
      <protection locked="0"/>
    </xf>
    <xf numFmtId="0" fontId="14" fillId="4" borderId="11" xfId="2" applyFont="1" applyFill="1" applyBorder="1" applyAlignment="1">
      <alignment vertical="center" wrapText="1"/>
    </xf>
    <xf numFmtId="0" fontId="14" fillId="4" borderId="7" xfId="2" applyFont="1" applyFill="1" applyBorder="1" applyAlignment="1">
      <alignment wrapText="1"/>
    </xf>
    <xf numFmtId="0" fontId="6" fillId="4" borderId="0" xfId="0" applyFont="1" applyFill="1" applyAlignment="1">
      <alignment wrapText="1"/>
    </xf>
    <xf numFmtId="0" fontId="6" fillId="4" borderId="0" xfId="0" applyFont="1" applyFill="1" applyAlignment="1" applyProtection="1">
      <alignment wrapText="1"/>
      <protection locked="0"/>
    </xf>
    <xf numFmtId="0" fontId="10" fillId="4" borderId="7" xfId="2" applyFont="1" applyFill="1" applyBorder="1" applyAlignment="1">
      <alignment wrapText="1"/>
    </xf>
    <xf numFmtId="0" fontId="10" fillId="4" borderId="7" xfId="2" applyFont="1" applyFill="1" applyBorder="1" applyAlignment="1">
      <alignment horizontal="left" wrapText="1"/>
    </xf>
    <xf numFmtId="3" fontId="14" fillId="4" borderId="0" xfId="2" applyNumberFormat="1" applyFont="1" applyFill="1" applyAlignment="1" applyProtection="1">
      <alignment wrapText="1"/>
      <protection locked="0"/>
    </xf>
    <xf numFmtId="44" fontId="14" fillId="4" borderId="0" xfId="2" applyNumberFormat="1" applyFont="1" applyFill="1" applyAlignment="1">
      <alignment wrapText="1"/>
    </xf>
    <xf numFmtId="0" fontId="10" fillId="4" borderId="7" xfId="2" applyFont="1" applyFill="1" applyBorder="1" applyAlignment="1" applyProtection="1">
      <alignment horizontal="left" wrapText="1"/>
      <protection locked="0"/>
    </xf>
    <xf numFmtId="0" fontId="10" fillId="4" borderId="7" xfId="2" applyFont="1" applyFill="1" applyBorder="1" applyAlignment="1" applyProtection="1">
      <alignment wrapText="1"/>
      <protection locked="0"/>
    </xf>
    <xf numFmtId="0" fontId="10" fillId="4" borderId="0" xfId="2" applyFont="1" applyFill="1" applyAlignment="1" applyProtection="1">
      <alignment horizontal="center" wrapText="1"/>
      <protection locked="0"/>
    </xf>
    <xf numFmtId="10" fontId="10" fillId="4" borderId="0" xfId="2" applyNumberFormat="1" applyFont="1" applyFill="1" applyAlignment="1" applyProtection="1">
      <alignment wrapText="1"/>
      <protection locked="0"/>
    </xf>
    <xf numFmtId="44" fontId="14" fillId="4" borderId="0" xfId="2" applyNumberFormat="1" applyFont="1" applyFill="1" applyAlignment="1" applyProtection="1">
      <alignment wrapText="1"/>
      <protection locked="0"/>
    </xf>
    <xf numFmtId="0" fontId="10" fillId="4" borderId="8" xfId="2" applyFont="1" applyFill="1" applyBorder="1" applyAlignment="1" applyProtection="1">
      <alignment wrapText="1"/>
      <protection locked="0"/>
    </xf>
    <xf numFmtId="0" fontId="14" fillId="4" borderId="0" xfId="2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wrapText="1"/>
    </xf>
    <xf numFmtId="0" fontId="10" fillId="4" borderId="0" xfId="2" applyFont="1" applyFill="1" applyAlignment="1">
      <alignment vertical="center" wrapText="1"/>
    </xf>
    <xf numFmtId="0" fontId="9" fillId="4" borderId="0" xfId="1" applyFont="1" applyFill="1" applyAlignment="1">
      <alignment vertical="center" wrapText="1"/>
    </xf>
    <xf numFmtId="1" fontId="10" fillId="11" borderId="7" xfId="2" applyNumberFormat="1" applyFont="1" applyFill="1" applyBorder="1" applyAlignment="1">
      <alignment horizontal="center" wrapText="1"/>
    </xf>
    <xf numFmtId="44" fontId="10" fillId="8" borderId="7" xfId="4" applyFont="1" applyFill="1" applyBorder="1" applyAlignment="1" applyProtection="1">
      <alignment wrapText="1"/>
      <protection locked="0"/>
    </xf>
    <xf numFmtId="44" fontId="10" fillId="9" borderId="7" xfId="4" applyFont="1" applyFill="1" applyBorder="1" applyAlignment="1" applyProtection="1">
      <alignment wrapText="1"/>
      <protection locked="0"/>
    </xf>
    <xf numFmtId="44" fontId="10" fillId="10" borderId="7" xfId="4" applyFont="1" applyFill="1" applyBorder="1" applyAlignment="1" applyProtection="1">
      <alignment wrapText="1"/>
      <protection locked="0"/>
    </xf>
    <xf numFmtId="44" fontId="14" fillId="10" borderId="7" xfId="4" applyFont="1" applyFill="1" applyBorder="1" applyAlignment="1" applyProtection="1">
      <alignment wrapText="1"/>
      <protection locked="0"/>
    </xf>
    <xf numFmtId="44" fontId="15" fillId="10" borderId="7" xfId="4" applyFont="1" applyFill="1" applyBorder="1" applyAlignment="1" applyProtection="1">
      <alignment wrapText="1"/>
      <protection locked="0"/>
    </xf>
    <xf numFmtId="0" fontId="14" fillId="7" borderId="7" xfId="2" applyFont="1" applyFill="1" applyBorder="1" applyAlignment="1" applyProtection="1">
      <alignment horizontal="center" wrapText="1"/>
      <protection locked="0"/>
    </xf>
    <xf numFmtId="44" fontId="10" fillId="13" borderId="7" xfId="3" applyFont="1" applyFill="1" applyBorder="1" applyAlignment="1">
      <alignment wrapText="1"/>
    </xf>
    <xf numFmtId="44" fontId="10" fillId="13" borderId="7" xfId="2" applyNumberFormat="1" applyFont="1" applyFill="1" applyBorder="1" applyAlignment="1">
      <alignment wrapText="1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2" fontId="8" fillId="4" borderId="0" xfId="0" applyNumberFormat="1" applyFont="1" applyFill="1" applyAlignment="1" applyProtection="1">
      <alignment wrapText="1"/>
      <protection locked="0"/>
    </xf>
    <xf numFmtId="44" fontId="14" fillId="3" borderId="7" xfId="2" applyNumberFormat="1" applyFont="1" applyFill="1" applyBorder="1" applyAlignment="1" applyProtection="1">
      <alignment wrapText="1"/>
      <protection locked="0"/>
    </xf>
    <xf numFmtId="44" fontId="8" fillId="3" borderId="14" xfId="0" applyNumberFormat="1" applyFont="1" applyFill="1" applyBorder="1" applyAlignment="1" applyProtection="1">
      <alignment wrapText="1"/>
      <protection locked="0"/>
    </xf>
    <xf numFmtId="0" fontId="21" fillId="2" borderId="7" xfId="0" applyFont="1" applyFill="1" applyBorder="1"/>
    <xf numFmtId="0" fontId="10" fillId="4" borderId="17" xfId="2" applyFont="1" applyFill="1" applyBorder="1" applyAlignment="1" applyProtection="1">
      <alignment horizontal="left" wrapText="1"/>
      <protection locked="0"/>
    </xf>
    <xf numFmtId="0" fontId="10" fillId="4" borderId="17" xfId="2" applyFont="1" applyFill="1" applyBorder="1" applyAlignment="1" applyProtection="1">
      <alignment wrapText="1"/>
      <protection locked="0"/>
    </xf>
    <xf numFmtId="44" fontId="10" fillId="9" borderId="17" xfId="4" applyFont="1" applyFill="1" applyBorder="1" applyAlignment="1" applyProtection="1">
      <alignment wrapText="1"/>
      <protection locked="0"/>
    </xf>
    <xf numFmtId="0" fontId="10" fillId="4" borderId="4" xfId="2" applyFont="1" applyFill="1" applyBorder="1" applyAlignment="1" applyProtection="1">
      <alignment horizontal="left" wrapText="1"/>
      <protection locked="0"/>
    </xf>
    <xf numFmtId="0" fontId="10" fillId="4" borderId="4" xfId="2" applyFont="1" applyFill="1" applyBorder="1" applyAlignment="1" applyProtection="1">
      <alignment wrapText="1"/>
      <protection locked="0"/>
    </xf>
    <xf numFmtId="44" fontId="10" fillId="9" borderId="4" xfId="4" applyFont="1" applyFill="1" applyBorder="1" applyAlignment="1" applyProtection="1">
      <alignment wrapText="1"/>
      <protection locked="0"/>
    </xf>
    <xf numFmtId="0" fontId="10" fillId="4" borderId="18" xfId="2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 applyProtection="1">
      <alignment wrapText="1"/>
      <protection locked="0"/>
    </xf>
    <xf numFmtId="44" fontId="10" fillId="9" borderId="18" xfId="4" applyFont="1" applyFill="1" applyBorder="1" applyAlignment="1" applyProtection="1">
      <alignment wrapText="1"/>
      <protection locked="0"/>
    </xf>
    <xf numFmtId="0" fontId="22" fillId="2" borderId="7" xfId="0" applyFont="1" applyFill="1" applyBorder="1" applyAlignment="1">
      <alignment horizontal="left" indent="1"/>
    </xf>
    <xf numFmtId="44" fontId="8" fillId="5" borderId="7" xfId="0" applyNumberFormat="1" applyFont="1" applyFill="1" applyBorder="1" applyAlignment="1" applyProtection="1">
      <alignment horizontal="center"/>
      <protection locked="0"/>
    </xf>
    <xf numFmtId="0" fontId="25" fillId="0" borderId="0" xfId="0" applyFont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44" fontId="8" fillId="16" borderId="7" xfId="0" applyNumberFormat="1" applyFont="1" applyFill="1" applyBorder="1" applyAlignment="1" applyProtection="1">
      <alignment horizontal="center"/>
      <protection locked="0"/>
    </xf>
    <xf numFmtId="44" fontId="8" fillId="15" borderId="7" xfId="0" applyNumberFormat="1" applyFont="1" applyFill="1" applyBorder="1" applyAlignment="1" applyProtection="1">
      <alignment horizontal="center"/>
      <protection locked="0"/>
    </xf>
    <xf numFmtId="44" fontId="8" fillId="17" borderId="7" xfId="0" applyNumberFormat="1" applyFont="1" applyFill="1" applyBorder="1" applyAlignment="1" applyProtection="1">
      <alignment horizontal="center"/>
      <protection locked="0"/>
    </xf>
    <xf numFmtId="0" fontId="11" fillId="18" borderId="6" xfId="0" applyFont="1" applyFill="1" applyBorder="1" applyAlignment="1">
      <alignment vertical="center"/>
    </xf>
    <xf numFmtId="44" fontId="11" fillId="18" borderId="4" xfId="0" applyNumberFormat="1" applyFont="1" applyFill="1" applyBorder="1" applyAlignment="1">
      <alignment horizontal="center" vertical="center"/>
    </xf>
    <xf numFmtId="44" fontId="6" fillId="18" borderId="5" xfId="0" applyNumberFormat="1" applyFont="1" applyFill="1" applyBorder="1" applyAlignment="1">
      <alignment horizontal="right"/>
    </xf>
    <xf numFmtId="44" fontId="6" fillId="18" borderId="7" xfId="0" applyNumberFormat="1" applyFont="1" applyFill="1" applyBorder="1" applyAlignment="1">
      <alignment horizontal="right"/>
    </xf>
    <xf numFmtId="44" fontId="8" fillId="17" borderId="7" xfId="0" applyNumberFormat="1" applyFont="1" applyFill="1" applyBorder="1" applyAlignment="1" applyProtection="1">
      <alignment horizontal="right"/>
      <protection locked="0"/>
    </xf>
    <xf numFmtId="44" fontId="8" fillId="17" borderId="6" xfId="0" applyNumberFormat="1" applyFont="1" applyFill="1" applyBorder="1" applyAlignment="1" applyProtection="1">
      <alignment horizontal="right"/>
      <protection locked="0"/>
    </xf>
    <xf numFmtId="44" fontId="6" fillId="17" borderId="7" xfId="0" applyNumberFormat="1" applyFont="1" applyFill="1" applyBorder="1" applyAlignment="1" applyProtection="1">
      <alignment horizontal="right"/>
      <protection locked="0"/>
    </xf>
    <xf numFmtId="44" fontId="8" fillId="15" borderId="7" xfId="0" applyNumberFormat="1" applyFont="1" applyFill="1" applyBorder="1" applyAlignment="1" applyProtection="1">
      <alignment horizontal="right"/>
      <protection locked="0"/>
    </xf>
    <xf numFmtId="44" fontId="8" fillId="15" borderId="6" xfId="0" applyNumberFormat="1" applyFont="1" applyFill="1" applyBorder="1" applyAlignment="1" applyProtection="1">
      <alignment horizontal="right"/>
      <protection locked="0"/>
    </xf>
    <xf numFmtId="44" fontId="6" fillId="15" borderId="7" xfId="0" applyNumberFormat="1" applyFont="1" applyFill="1" applyBorder="1" applyAlignment="1" applyProtection="1">
      <alignment horizontal="right"/>
      <protection locked="0"/>
    </xf>
    <xf numFmtId="44" fontId="22" fillId="15" borderId="7" xfId="0" applyNumberFormat="1" applyFont="1" applyFill="1" applyBorder="1" applyAlignment="1" applyProtection="1">
      <alignment horizontal="right"/>
      <protection locked="0"/>
    </xf>
    <xf numFmtId="44" fontId="22" fillId="17" borderId="7" xfId="0" applyNumberFormat="1" applyFont="1" applyFill="1" applyBorder="1" applyAlignment="1" applyProtection="1">
      <alignment horizontal="right"/>
      <protection locked="0"/>
    </xf>
    <xf numFmtId="44" fontId="6" fillId="18" borderId="6" xfId="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left" indent="2"/>
      <protection locked="0"/>
    </xf>
    <xf numFmtId="44" fontId="28" fillId="20" borderId="4" xfId="0" applyNumberFormat="1" applyFont="1" applyFill="1" applyBorder="1" applyAlignment="1">
      <alignment horizontal="center"/>
    </xf>
    <xf numFmtId="44" fontId="28" fillId="20" borderId="7" xfId="0" applyNumberFormat="1" applyFont="1" applyFill="1" applyBorder="1" applyAlignment="1">
      <alignment horizontal="center"/>
    </xf>
    <xf numFmtId="44" fontId="27" fillId="19" borderId="7" xfId="0" applyNumberFormat="1" applyFont="1" applyFill="1" applyBorder="1" applyAlignment="1">
      <alignment horizontal="center" vertical="center"/>
    </xf>
    <xf numFmtId="44" fontId="12" fillId="19" borderId="5" xfId="0" applyNumberFormat="1" applyFont="1" applyFill="1" applyBorder="1" applyAlignment="1">
      <alignment horizontal="center"/>
    </xf>
    <xf numFmtId="44" fontId="12" fillId="19" borderId="4" xfId="0" applyNumberFormat="1" applyFont="1" applyFill="1" applyBorder="1" applyAlignment="1">
      <alignment horizontal="center"/>
    </xf>
    <xf numFmtId="44" fontId="29" fillId="19" borderId="7" xfId="0" applyNumberFormat="1" applyFont="1" applyFill="1" applyBorder="1" applyAlignment="1">
      <alignment horizontal="center" vertical="center"/>
    </xf>
    <xf numFmtId="44" fontId="8" fillId="21" borderId="4" xfId="0" applyNumberFormat="1" applyFont="1" applyFill="1" applyBorder="1" applyAlignment="1">
      <alignment horizontal="center"/>
    </xf>
    <xf numFmtId="0" fontId="24" fillId="23" borderId="4" xfId="0" applyFont="1" applyFill="1" applyBorder="1" applyAlignment="1">
      <alignment horizontal="center"/>
    </xf>
    <xf numFmtId="0" fontId="24" fillId="23" borderId="6" xfId="0" applyFont="1" applyFill="1" applyBorder="1" applyAlignment="1">
      <alignment horizontal="center"/>
    </xf>
    <xf numFmtId="0" fontId="6" fillId="23" borderId="4" xfId="0" applyFont="1" applyFill="1" applyBorder="1" applyAlignment="1">
      <alignment horizontal="center"/>
    </xf>
    <xf numFmtId="0" fontId="6" fillId="23" borderId="6" xfId="0" applyFont="1" applyFill="1" applyBorder="1" applyAlignment="1">
      <alignment horizontal="center"/>
    </xf>
    <xf numFmtId="44" fontId="6" fillId="23" borderId="4" xfId="0" applyNumberFormat="1" applyFont="1" applyFill="1" applyBorder="1" applyAlignment="1">
      <alignment horizontal="center"/>
    </xf>
    <xf numFmtId="44" fontId="29" fillId="24" borderId="7" xfId="0" applyNumberFormat="1" applyFont="1" applyFill="1" applyBorder="1" applyAlignment="1">
      <alignment horizontal="center" vertical="center"/>
    </xf>
    <xf numFmtId="1" fontId="6" fillId="12" borderId="7" xfId="0" applyNumberFormat="1" applyFont="1" applyFill="1" applyBorder="1" applyAlignment="1">
      <alignment horizontal="center" vertical="center"/>
    </xf>
    <xf numFmtId="44" fontId="12" fillId="19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7" fillId="18" borderId="6" xfId="0" applyFont="1" applyFill="1" applyBorder="1" applyAlignment="1">
      <alignment horizontal="left" vertical="center"/>
    </xf>
    <xf numFmtId="0" fontId="7" fillId="18" borderId="7" xfId="0" applyFont="1" applyFill="1" applyBorder="1" applyAlignment="1">
      <alignment vertical="center"/>
    </xf>
    <xf numFmtId="44" fontId="7" fillId="18" borderId="7" xfId="0" applyNumberFormat="1" applyFont="1" applyFill="1" applyBorder="1" applyAlignment="1">
      <alignment horizontal="center" vertical="center"/>
    </xf>
    <xf numFmtId="44" fontId="7" fillId="18" borderId="6" xfId="0" applyNumberFormat="1" applyFont="1" applyFill="1" applyBorder="1" applyAlignment="1">
      <alignment horizontal="center" vertical="center"/>
    </xf>
    <xf numFmtId="44" fontId="7" fillId="12" borderId="7" xfId="0" applyNumberFormat="1" applyFont="1" applyFill="1" applyBorder="1" applyAlignment="1">
      <alignment horizontal="center" vertical="center"/>
    </xf>
    <xf numFmtId="44" fontId="0" fillId="0" borderId="0" xfId="0" applyNumberFormat="1" applyFont="1" applyFill="1" applyProtection="1">
      <protection locked="0"/>
    </xf>
    <xf numFmtId="0" fontId="8" fillId="2" borderId="7" xfId="0" applyFont="1" applyFill="1" applyBorder="1" applyAlignment="1">
      <alignment horizontal="left" indent="2"/>
    </xf>
    <xf numFmtId="1" fontId="8" fillId="14" borderId="7" xfId="0" applyNumberFormat="1" applyFont="1" applyFill="1" applyBorder="1" applyAlignment="1" applyProtection="1">
      <alignment horizontal="center"/>
      <protection locked="0"/>
    </xf>
    <xf numFmtId="1" fontId="6" fillId="23" borderId="7" xfId="0" applyNumberFormat="1" applyFont="1" applyFill="1" applyBorder="1" applyAlignment="1">
      <alignment horizontal="center" vertical="center"/>
    </xf>
    <xf numFmtId="1" fontId="8" fillId="21" borderId="7" xfId="0" applyNumberFormat="1" applyFont="1" applyFill="1" applyBorder="1" applyAlignment="1">
      <alignment horizontal="center" vertical="center"/>
    </xf>
    <xf numFmtId="1" fontId="28" fillId="20" borderId="7" xfId="0" applyNumberFormat="1" applyFont="1" applyFill="1" applyBorder="1" applyAlignment="1">
      <alignment horizontal="center" vertical="center"/>
    </xf>
    <xf numFmtId="0" fontId="6" fillId="23" borderId="7" xfId="0" applyFont="1" applyFill="1" applyBorder="1" applyAlignment="1">
      <alignment horizontal="center"/>
    </xf>
    <xf numFmtId="0" fontId="14" fillId="0" borderId="7" xfId="0" applyFont="1" applyFill="1" applyBorder="1" applyAlignment="1">
      <alignment vertical="center"/>
    </xf>
    <xf numFmtId="0" fontId="14" fillId="0" borderId="7" xfId="0" applyFont="1" applyFill="1" applyBorder="1" applyAlignment="1">
      <alignment horizontal="left" vertical="center" indent="1"/>
    </xf>
    <xf numFmtId="0" fontId="24" fillId="0" borderId="7" xfId="0" applyFont="1" applyFill="1" applyBorder="1" applyAlignment="1">
      <alignment vertical="center"/>
    </xf>
    <xf numFmtId="44" fontId="14" fillId="21" borderId="7" xfId="0" applyNumberFormat="1" applyFont="1" applyFill="1" applyBorder="1" applyAlignment="1">
      <alignment horizontal="center" vertical="center"/>
    </xf>
    <xf numFmtId="44" fontId="6" fillId="21" borderId="7" xfId="0" applyNumberFormat="1" applyFont="1" applyFill="1" applyBorder="1" applyAlignment="1">
      <alignment horizontal="center" vertical="center"/>
    </xf>
    <xf numFmtId="44" fontId="24" fillId="21" borderId="7" xfId="0" applyNumberFormat="1" applyFont="1" applyFill="1" applyBorder="1" applyAlignment="1">
      <alignment horizontal="center" vertical="center"/>
    </xf>
    <xf numFmtId="1" fontId="6" fillId="22" borderId="7" xfId="0" applyNumberFormat="1" applyFont="1" applyFill="1" applyBorder="1" applyAlignment="1">
      <alignment horizontal="center" vertical="center"/>
    </xf>
    <xf numFmtId="165" fontId="12" fillId="19" borderId="7" xfId="4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9" fillId="2" borderId="7" xfId="1" applyFont="1" applyFill="1" applyBorder="1"/>
    <xf numFmtId="0" fontId="9" fillId="0" borderId="7" xfId="1" applyFont="1" applyBorder="1"/>
    <xf numFmtId="0" fontId="6" fillId="7" borderId="7" xfId="0" applyFont="1" applyFill="1" applyBorder="1" applyAlignment="1" applyProtection="1">
      <alignment horizontal="center" wrapText="1"/>
      <protection locked="0"/>
    </xf>
    <xf numFmtId="9" fontId="6" fillId="12" borderId="7" xfId="0" applyNumberFormat="1" applyFont="1" applyFill="1" applyBorder="1" applyAlignment="1" applyProtection="1">
      <alignment wrapText="1"/>
      <protection locked="0"/>
    </xf>
    <xf numFmtId="44" fontId="10" fillId="6" borderId="7" xfId="0" applyNumberFormat="1" applyFont="1" applyFill="1" applyBorder="1" applyAlignment="1">
      <alignment horizontal="center" vertical="center"/>
    </xf>
    <xf numFmtId="44" fontId="8" fillId="6" borderId="7" xfId="0" applyNumberFormat="1" applyFont="1" applyFill="1" applyBorder="1" applyAlignment="1">
      <alignment horizontal="center" vertical="center"/>
    </xf>
    <xf numFmtId="1" fontId="8" fillId="6" borderId="7" xfId="0" applyNumberFormat="1" applyFont="1" applyFill="1" applyBorder="1" applyAlignment="1">
      <alignment horizontal="center" vertical="center"/>
    </xf>
    <xf numFmtId="3" fontId="10" fillId="11" borderId="7" xfId="2" applyNumberFormat="1" applyFont="1" applyFill="1" applyBorder="1" applyAlignment="1" applyProtection="1">
      <alignment horizontal="center" wrapText="1"/>
      <protection locked="0"/>
    </xf>
    <xf numFmtId="44" fontId="10" fillId="8" borderId="7" xfId="4" applyFont="1" applyFill="1" applyBorder="1" applyAlignment="1" applyProtection="1">
      <alignment horizontal="center" wrapText="1"/>
      <protection locked="0"/>
    </xf>
    <xf numFmtId="0" fontId="14" fillId="4" borderId="7" xfId="2" applyFont="1" applyFill="1" applyBorder="1" applyAlignment="1">
      <alignment horizontal="center" wrapText="1"/>
    </xf>
    <xf numFmtId="0" fontId="2" fillId="4" borderId="0" xfId="1" applyFill="1" applyBorder="1"/>
    <xf numFmtId="0" fontId="0" fillId="4" borderId="0" xfId="0" applyFill="1" applyBorder="1"/>
    <xf numFmtId="0" fontId="26" fillId="4" borderId="0" xfId="0" applyFont="1" applyFill="1" applyProtection="1">
      <protection locked="0"/>
    </xf>
    <xf numFmtId="0" fontId="0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25" fillId="4" borderId="0" xfId="0" applyFont="1" applyFill="1" applyProtection="1">
      <protection locked="0"/>
    </xf>
    <xf numFmtId="0" fontId="0" fillId="4" borderId="0" xfId="0" applyFill="1" applyAlignment="1" applyProtection="1">
      <alignment horizontal="left"/>
      <protection locked="0"/>
    </xf>
    <xf numFmtId="164" fontId="6" fillId="4" borderId="10" xfId="0" applyNumberFormat="1" applyFont="1" applyFill="1" applyBorder="1" applyAlignment="1" applyProtection="1">
      <alignment horizontal="center"/>
      <protection locked="0"/>
    </xf>
    <xf numFmtId="44" fontId="0" fillId="4" borderId="0" xfId="0" applyNumberFormat="1" applyFont="1" applyFill="1" applyProtection="1">
      <protection locked="0"/>
    </xf>
    <xf numFmtId="0" fontId="8" fillId="4" borderId="0" xfId="0" applyFont="1" applyFill="1" applyProtection="1">
      <protection locked="0"/>
    </xf>
    <xf numFmtId="44" fontId="4" fillId="4" borderId="0" xfId="0" applyNumberFormat="1" applyFont="1" applyFill="1" applyAlignment="1" applyProtection="1">
      <alignment horizontal="center" vertical="center"/>
      <protection locked="0"/>
    </xf>
    <xf numFmtId="44" fontId="1" fillId="4" borderId="0" xfId="0" applyNumberFormat="1" applyFont="1" applyFill="1" applyProtection="1">
      <protection locked="0"/>
    </xf>
    <xf numFmtId="44" fontId="0" fillId="4" borderId="0" xfId="0" applyNumberFormat="1" applyFill="1" applyProtection="1">
      <protection locked="0"/>
    </xf>
    <xf numFmtId="0" fontId="8" fillId="4" borderId="22" xfId="0" applyFont="1" applyFill="1" applyBorder="1" applyProtection="1">
      <protection locked="0"/>
    </xf>
    <xf numFmtId="164" fontId="8" fillId="4" borderId="10" xfId="0" applyNumberFormat="1" applyFont="1" applyFill="1" applyBorder="1" applyAlignment="1">
      <alignment horizontal="center"/>
    </xf>
    <xf numFmtId="0" fontId="0" fillId="4" borderId="0" xfId="0" applyFont="1" applyFill="1" applyAlignment="1" applyProtection="1">
      <alignment horizontal="left"/>
      <protection locked="0"/>
    </xf>
    <xf numFmtId="0" fontId="1" fillId="4" borderId="0" xfId="0" applyFont="1" applyFill="1" applyProtection="1">
      <protection locked="0"/>
    </xf>
    <xf numFmtId="44" fontId="7" fillId="18" borderId="8" xfId="0" applyNumberFormat="1" applyFont="1" applyFill="1" applyBorder="1" applyAlignment="1">
      <alignment horizontal="center" vertical="center"/>
    </xf>
    <xf numFmtId="44" fontId="11" fillId="18" borderId="24" xfId="0" applyNumberFormat="1" applyFont="1" applyFill="1" applyBorder="1" applyAlignment="1">
      <alignment horizontal="center" vertical="center"/>
    </xf>
    <xf numFmtId="44" fontId="7" fillId="18" borderId="12" xfId="0" applyNumberFormat="1" applyFont="1" applyFill="1" applyBorder="1" applyAlignment="1">
      <alignment horizontal="center" vertical="center"/>
    </xf>
    <xf numFmtId="0" fontId="0" fillId="4" borderId="0" xfId="0" applyFont="1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25" fillId="4" borderId="0" xfId="0" applyFont="1" applyFill="1" applyBorder="1" applyProtection="1">
      <protection locked="0"/>
    </xf>
    <xf numFmtId="0" fontId="6" fillId="4" borderId="0" xfId="0" applyFont="1" applyFill="1" applyBorder="1" applyAlignment="1">
      <alignment horizontal="center"/>
    </xf>
    <xf numFmtId="44" fontId="6" fillId="4" borderId="0" xfId="0" applyNumberFormat="1" applyFont="1" applyFill="1" applyBorder="1" applyAlignment="1">
      <alignment horizontal="center"/>
    </xf>
    <xf numFmtId="44" fontId="7" fillId="4" borderId="0" xfId="0" applyNumberFormat="1" applyFont="1" applyFill="1" applyBorder="1" applyAlignment="1" applyProtection="1">
      <alignment horizontal="center" vertical="center"/>
      <protection locked="0"/>
    </xf>
    <xf numFmtId="164" fontId="6" fillId="4" borderId="0" xfId="0" applyNumberFormat="1" applyFont="1" applyFill="1" applyBorder="1" applyAlignment="1" applyProtection="1">
      <alignment horizontal="center"/>
      <protection locked="0"/>
    </xf>
    <xf numFmtId="44" fontId="6" fillId="4" borderId="0" xfId="0" applyNumberFormat="1" applyFont="1" applyFill="1" applyBorder="1" applyAlignment="1">
      <alignment horizontal="right"/>
    </xf>
    <xf numFmtId="44" fontId="8" fillId="4" borderId="0" xfId="0" applyNumberFormat="1" applyFont="1" applyFill="1" applyBorder="1" applyAlignment="1" applyProtection="1">
      <alignment horizontal="right"/>
      <protection locked="0"/>
    </xf>
    <xf numFmtId="44" fontId="6" fillId="4" borderId="0" xfId="0" applyNumberFormat="1" applyFont="1" applyFill="1" applyBorder="1" applyAlignment="1" applyProtection="1">
      <alignment horizontal="right"/>
      <protection locked="0"/>
    </xf>
    <xf numFmtId="44" fontId="22" fillId="4" borderId="0" xfId="0" applyNumberFormat="1" applyFont="1" applyFill="1" applyBorder="1" applyAlignment="1" applyProtection="1">
      <alignment horizontal="right"/>
      <protection locked="0"/>
    </xf>
    <xf numFmtId="44" fontId="0" fillId="4" borderId="0" xfId="0" applyNumberFormat="1" applyFont="1" applyFill="1" applyBorder="1" applyProtection="1">
      <protection locked="0"/>
    </xf>
    <xf numFmtId="44" fontId="25" fillId="4" borderId="0" xfId="0" applyNumberFormat="1" applyFont="1" applyFill="1" applyBorder="1" applyProtection="1">
      <protection locked="0"/>
    </xf>
    <xf numFmtId="0" fontId="8" fillId="4" borderId="0" xfId="0" applyFont="1" applyFill="1" applyBorder="1" applyProtection="1">
      <protection locked="0"/>
    </xf>
    <xf numFmtId="44" fontId="6" fillId="23" borderId="7" xfId="0" applyNumberFormat="1" applyFont="1" applyFill="1" applyBorder="1" applyAlignment="1">
      <alignment horizontal="center"/>
    </xf>
    <xf numFmtId="44" fontId="8" fillId="21" borderId="7" xfId="0" applyNumberFormat="1" applyFont="1" applyFill="1" applyBorder="1" applyAlignment="1">
      <alignment horizontal="center"/>
    </xf>
    <xf numFmtId="44" fontId="22" fillId="21" borderId="7" xfId="0" applyNumberFormat="1" applyFont="1" applyFill="1" applyBorder="1" applyAlignment="1">
      <alignment horizontal="center"/>
    </xf>
    <xf numFmtId="0" fontId="24" fillId="4" borderId="0" xfId="0" applyFont="1" applyFill="1" applyBorder="1" applyAlignment="1">
      <alignment vertical="center"/>
    </xf>
    <xf numFmtId="44" fontId="24" fillId="4" borderId="0" xfId="0" applyNumberFormat="1" applyFont="1" applyFill="1" applyBorder="1" applyAlignment="1">
      <alignment horizontal="center" vertical="center"/>
    </xf>
    <xf numFmtId="44" fontId="8" fillId="21" borderId="7" xfId="0" applyNumberFormat="1" applyFont="1" applyFill="1" applyBorder="1" applyAlignment="1">
      <alignment horizontal="center" vertical="center"/>
    </xf>
    <xf numFmtId="44" fontId="11" fillId="23" borderId="7" xfId="0" applyNumberFormat="1" applyFont="1" applyFill="1" applyBorder="1" applyAlignment="1">
      <alignment horizontal="center" vertical="center"/>
    </xf>
    <xf numFmtId="0" fontId="6" fillId="23" borderId="12" xfId="0" applyFont="1" applyFill="1" applyBorder="1" applyAlignment="1">
      <alignment horizontal="center"/>
    </xf>
    <xf numFmtId="0" fontId="7" fillId="4" borderId="0" xfId="0" applyFont="1" applyFill="1" applyAlignment="1" applyProtection="1">
      <alignment horizontal="left" indent="1"/>
      <protection locked="0"/>
    </xf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14" fillId="4" borderId="0" xfId="0" applyFont="1" applyFill="1" applyBorder="1" applyAlignment="1">
      <alignment vertical="center"/>
    </xf>
    <xf numFmtId="44" fontId="10" fillId="4" borderId="0" xfId="0" applyNumberFormat="1" applyFont="1" applyFill="1" applyBorder="1" applyAlignment="1">
      <alignment horizontal="center" vertical="center"/>
    </xf>
    <xf numFmtId="44" fontId="14" fillId="4" borderId="0" xfId="0" applyNumberFormat="1" applyFont="1" applyFill="1" applyBorder="1" applyAlignment="1">
      <alignment horizontal="center" vertical="center"/>
    </xf>
    <xf numFmtId="44" fontId="10" fillId="4" borderId="0" xfId="0" applyNumberFormat="1" applyFont="1" applyFill="1" applyAlignment="1">
      <alignment horizontal="center" vertical="center"/>
    </xf>
    <xf numFmtId="44" fontId="28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indent="2"/>
    </xf>
    <xf numFmtId="44" fontId="16" fillId="4" borderId="0" xfId="0" applyNumberFormat="1" applyFont="1" applyFill="1" applyBorder="1" applyAlignment="1">
      <alignment horizontal="center"/>
    </xf>
    <xf numFmtId="44" fontId="16" fillId="4" borderId="0" xfId="0" applyNumberFormat="1" applyFont="1" applyFill="1" applyAlignment="1">
      <alignment horizontal="center"/>
    </xf>
    <xf numFmtId="164" fontId="30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Alignment="1" applyProtection="1">
      <alignment horizontal="left" indent="2"/>
      <protection locked="0"/>
    </xf>
    <xf numFmtId="0" fontId="32" fillId="4" borderId="0" xfId="0" applyFont="1" applyFill="1" applyAlignment="1" applyProtection="1">
      <alignment horizontal="left" indent="2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7" fillId="4" borderId="0" xfId="0" applyFont="1" applyFill="1" applyBorder="1" applyAlignment="1" applyProtection="1">
      <alignment horizontal="center"/>
      <protection locked="0"/>
    </xf>
    <xf numFmtId="1" fontId="14" fillId="3" borderId="7" xfId="2" applyNumberFormat="1" applyFont="1" applyFill="1" applyBorder="1" applyAlignment="1" applyProtection="1">
      <alignment horizontal="center" wrapText="1"/>
      <protection locked="0"/>
    </xf>
    <xf numFmtId="1" fontId="10" fillId="3" borderId="7" xfId="2" applyNumberFormat="1" applyFont="1" applyFill="1" applyBorder="1" applyAlignment="1" applyProtection="1">
      <alignment horizontal="center" wrapText="1"/>
      <protection locked="0"/>
    </xf>
    <xf numFmtId="9" fontId="8" fillId="12" borderId="7" xfId="5" applyFont="1" applyFill="1" applyBorder="1" applyAlignment="1" applyProtection="1">
      <alignment horizontal="center" wrapText="1"/>
      <protection locked="0"/>
    </xf>
    <xf numFmtId="9" fontId="8" fillId="12" borderId="8" xfId="5" applyFont="1" applyFill="1" applyBorder="1" applyAlignment="1" applyProtection="1">
      <alignment horizontal="center" wrapText="1"/>
      <protection locked="0"/>
    </xf>
    <xf numFmtId="1" fontId="8" fillId="3" borderId="13" xfId="0" applyNumberFormat="1" applyFont="1" applyFill="1" applyBorder="1" applyAlignment="1" applyProtection="1">
      <alignment horizontal="center" wrapText="1"/>
      <protection locked="0"/>
    </xf>
    <xf numFmtId="0" fontId="7" fillId="4" borderId="21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 wrapText="1"/>
    </xf>
    <xf numFmtId="0" fontId="20" fillId="4" borderId="0" xfId="1" applyFont="1" applyFill="1" applyAlignment="1" applyProtection="1">
      <alignment horizontal="left" vertical="center" wrapText="1"/>
      <protection locked="0"/>
    </xf>
    <xf numFmtId="0" fontId="14" fillId="13" borderId="0" xfId="2" applyFont="1" applyFill="1" applyAlignment="1">
      <alignment horizontal="left" vertical="center" wrapText="1"/>
    </xf>
    <xf numFmtId="0" fontId="9" fillId="4" borderId="0" xfId="1" applyFont="1" applyFill="1" applyAlignment="1">
      <alignment horizontal="left" vertical="center" wrapText="1"/>
    </xf>
    <xf numFmtId="0" fontId="10" fillId="11" borderId="0" xfId="2" applyFont="1" applyFill="1" applyAlignment="1">
      <alignment horizontal="left" vertical="top" wrapText="1"/>
    </xf>
    <xf numFmtId="0" fontId="14" fillId="4" borderId="8" xfId="2" applyFont="1" applyFill="1" applyBorder="1" applyAlignment="1">
      <alignment horizontal="center" vertical="center" wrapText="1"/>
    </xf>
    <xf numFmtId="0" fontId="14" fillId="4" borderId="9" xfId="2" applyFont="1" applyFill="1" applyBorder="1" applyAlignment="1">
      <alignment horizontal="center" vertical="center" wrapText="1"/>
    </xf>
    <xf numFmtId="0" fontId="14" fillId="4" borderId="12" xfId="2" applyFont="1" applyFill="1" applyBorder="1" applyAlignment="1">
      <alignment horizontal="center" vertical="center" wrapText="1"/>
    </xf>
    <xf numFmtId="0" fontId="14" fillId="4" borderId="8" xfId="2" applyFont="1" applyFill="1" applyBorder="1" applyAlignment="1" applyProtection="1">
      <alignment horizontal="center" wrapText="1"/>
      <protection locked="0"/>
    </xf>
    <xf numFmtId="0" fontId="14" fillId="4" borderId="9" xfId="2" applyFont="1" applyFill="1" applyBorder="1" applyAlignment="1" applyProtection="1">
      <alignment horizontal="center" wrapText="1"/>
      <protection locked="0"/>
    </xf>
    <xf numFmtId="0" fontId="14" fillId="4" borderId="12" xfId="2" applyFont="1" applyFill="1" applyBorder="1" applyAlignment="1" applyProtection="1">
      <alignment horizontal="center" wrapText="1"/>
      <protection locked="0"/>
    </xf>
    <xf numFmtId="0" fontId="33" fillId="4" borderId="10" xfId="0" applyFont="1" applyFill="1" applyBorder="1" applyAlignment="1" applyProtection="1">
      <alignment horizontal="left" vertical="top" wrapText="1"/>
      <protection locked="0"/>
    </xf>
    <xf numFmtId="0" fontId="35" fillId="4" borderId="10" xfId="0" applyFont="1" applyFill="1" applyBorder="1" applyAlignment="1" applyProtection="1">
      <alignment horizontal="left" vertical="top" wrapText="1"/>
      <protection locked="0"/>
    </xf>
    <xf numFmtId="0" fontId="14" fillId="4" borderId="7" xfId="2" applyFont="1" applyFill="1" applyBorder="1" applyAlignment="1">
      <alignment horizontal="center" wrapText="1"/>
    </xf>
    <xf numFmtId="0" fontId="33" fillId="4" borderId="8" xfId="0" applyFont="1" applyFill="1" applyBorder="1" applyAlignment="1" applyProtection="1">
      <alignment horizontal="left" wrapText="1"/>
      <protection locked="0"/>
    </xf>
    <xf numFmtId="0" fontId="33" fillId="4" borderId="9" xfId="0" applyFont="1" applyFill="1" applyBorder="1" applyAlignment="1" applyProtection="1">
      <alignment horizontal="left" wrapText="1"/>
      <protection locked="0"/>
    </xf>
    <xf numFmtId="0" fontId="33" fillId="4" borderId="12" xfId="0" applyFont="1" applyFill="1" applyBorder="1" applyAlignment="1" applyProtection="1">
      <alignment horizontal="left" wrapText="1"/>
      <protection locked="0"/>
    </xf>
    <xf numFmtId="0" fontId="6" fillId="4" borderId="0" xfId="0" applyFont="1" applyFill="1" applyAlignment="1" applyProtection="1">
      <alignment horizontal="center" wrapText="1"/>
      <protection locked="0"/>
    </xf>
    <xf numFmtId="0" fontId="22" fillId="4" borderId="0" xfId="0" applyFont="1" applyFill="1" applyAlignment="1" applyProtection="1">
      <alignment horizontal="center" wrapText="1"/>
      <protection locked="0"/>
    </xf>
    <xf numFmtId="0" fontId="23" fillId="9" borderId="0" xfId="2" applyFont="1" applyFill="1" applyAlignment="1">
      <alignment horizontal="left" vertical="center" wrapText="1"/>
    </xf>
    <xf numFmtId="0" fontId="10" fillId="7" borderId="0" xfId="2" applyFont="1" applyFill="1" applyAlignment="1">
      <alignment horizontal="left" vertical="center" wrapText="1"/>
    </xf>
    <xf numFmtId="0" fontId="6" fillId="4" borderId="5" xfId="0" applyFont="1" applyFill="1" applyBorder="1" applyAlignment="1" applyProtection="1">
      <alignment horizontal="center" wrapText="1"/>
      <protection locked="0"/>
    </xf>
    <xf numFmtId="0" fontId="10" fillId="12" borderId="0" xfId="2" applyFont="1" applyFill="1" applyAlignment="1">
      <alignment horizontal="left" vertical="center" wrapText="1"/>
    </xf>
    <xf numFmtId="0" fontId="10" fillId="8" borderId="0" xfId="2" applyFont="1" applyFill="1" applyAlignment="1">
      <alignment horizontal="left" vertical="center" wrapText="1"/>
    </xf>
    <xf numFmtId="0" fontId="10" fillId="10" borderId="0" xfId="2" applyFont="1" applyFill="1" applyAlignment="1">
      <alignment horizontal="left" vertical="center" wrapText="1"/>
    </xf>
    <xf numFmtId="44" fontId="9" fillId="5" borderId="21" xfId="1" applyNumberFormat="1" applyFont="1" applyFill="1" applyBorder="1" applyAlignment="1" applyProtection="1">
      <alignment horizontal="left" indent="2"/>
      <protection locked="0"/>
    </xf>
    <xf numFmtId="44" fontId="9" fillId="5" borderId="0" xfId="1" applyNumberFormat="1" applyFont="1" applyFill="1" applyBorder="1" applyAlignment="1" applyProtection="1">
      <alignment horizontal="left" indent="2"/>
      <protection locked="0"/>
    </xf>
    <xf numFmtId="0" fontId="8" fillId="9" borderId="0" xfId="0" applyFont="1" applyFill="1" applyAlignment="1" applyProtection="1">
      <alignment horizontal="left" indent="2"/>
      <protection locked="0"/>
    </xf>
    <xf numFmtId="0" fontId="10" fillId="18" borderId="21" xfId="0" applyFont="1" applyFill="1" applyBorder="1" applyAlignment="1">
      <alignment horizontal="left" vertical="center" indent="2"/>
    </xf>
    <xf numFmtId="0" fontId="10" fillId="18" borderId="0" xfId="0" applyFont="1" applyFill="1" applyBorder="1" applyAlignment="1">
      <alignment horizontal="left" vertical="center" indent="2"/>
    </xf>
    <xf numFmtId="0" fontId="8" fillId="21" borderId="21" xfId="0" applyFont="1" applyFill="1" applyBorder="1" applyAlignment="1">
      <alignment horizontal="left" indent="2"/>
    </xf>
    <xf numFmtId="0" fontId="8" fillId="21" borderId="0" xfId="0" applyFont="1" applyFill="1" applyBorder="1" applyAlignment="1">
      <alignment horizontal="left" indent="2"/>
    </xf>
    <xf numFmtId="0" fontId="28" fillId="20" borderId="0" xfId="0" applyFont="1" applyFill="1" applyAlignment="1" applyProtection="1">
      <alignment horizontal="left" indent="2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12" fillId="19" borderId="4" xfId="0" applyFont="1" applyFill="1" applyBorder="1" applyAlignment="1">
      <alignment horizontal="center" wrapText="1"/>
    </xf>
    <xf numFmtId="0" fontId="12" fillId="19" borderId="6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left"/>
    </xf>
    <xf numFmtId="0" fontId="7" fillId="2" borderId="2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/>
    </xf>
    <xf numFmtId="44" fontId="12" fillId="19" borderId="0" xfId="0" applyNumberFormat="1" applyFont="1" applyFill="1" applyBorder="1" applyAlignment="1">
      <alignment horizontal="center" wrapText="1"/>
    </xf>
    <xf numFmtId="44" fontId="12" fillId="19" borderId="11" xfId="0" applyNumberFormat="1" applyFont="1" applyFill="1" applyBorder="1" applyAlignment="1">
      <alignment horizontal="center" wrapText="1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12" fillId="19" borderId="7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</cellXfs>
  <cellStyles count="6">
    <cellStyle name="Currency" xfId="4" builtinId="4"/>
    <cellStyle name="Currency 2" xfId="3" xr:uid="{9E7C485B-433F-4F13-96D1-D7FD8C330961}"/>
    <cellStyle name="Hyperlink" xfId="1" builtinId="8"/>
    <cellStyle name="Normal" xfId="0" builtinId="0"/>
    <cellStyle name="Normal 2" xfId="2" xr:uid="{3E204F8B-BC38-43C6-A343-F89F396A7340}"/>
    <cellStyle name="Percent" xfId="5" builtinId="5"/>
  </cellStyles>
  <dxfs count="0"/>
  <tableStyles count="0" defaultTableStyle="TableStyleMedium2" defaultPivotStyle="PivotStyleLight16"/>
  <colors>
    <mruColors>
      <color rgb="FF80A7CB"/>
      <color rgb="FFCCDCEA"/>
      <color rgb="FFA6C6A0"/>
      <color rgb="FF79A970"/>
      <color rgb="FFD8E8D9"/>
      <color rgb="FFDB9F40"/>
      <color rgb="FF92959D"/>
      <color rgb="FFFFDE6B"/>
      <color rgb="FFCCCDD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428625</xdr:colOff>
          <xdr:row>1</xdr:row>
          <xdr:rowOff>161925</xdr:rowOff>
        </xdr:from>
        <xdr:to>
          <xdr:col>13</xdr:col>
          <xdr:colOff>466725</xdr:colOff>
          <xdr:row>54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ms.gov/apps/physician-fee-schedule/overview.asp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afp.org/practice-management/payment/coding/tcm.html" TargetMode="External"/><Relationship Id="rId2" Type="http://schemas.openxmlformats.org/officeDocument/2006/relationships/hyperlink" Target="http://www.aafp.org/practice-management/payment/medicare-payment/awv.html" TargetMode="External"/><Relationship Id="rId1" Type="http://schemas.openxmlformats.org/officeDocument/2006/relationships/hyperlink" Target="http://www.aafp.org/practice-management/payment/coding/chronic-care.html" TargetMode="External"/><Relationship Id="rId4" Type="http://schemas.openxmlformats.org/officeDocument/2006/relationships/hyperlink" Target="http://www.aafp.org/practice-management/payment/coding/acp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573F7-E4D4-4996-B476-3162C404018F}">
  <dimension ref="A1"/>
  <sheetViews>
    <sheetView tabSelected="1" zoomScale="80" zoomScaleNormal="80" workbookViewId="0">
      <selection activeCell="P35" sqref="P35"/>
    </sheetView>
  </sheetViews>
  <sheetFormatPr defaultColWidth="8.7109375" defaultRowHeight="15" x14ac:dyDescent="0.25"/>
  <cols>
    <col min="1" max="1" width="11.28515625" style="143" customWidth="1"/>
    <col min="2" max="16384" width="8.7109375" style="143"/>
  </cols>
  <sheetData>
    <row r="1" spans="1:1" x14ac:dyDescent="0.25">
      <c r="A1" s="142"/>
    </row>
  </sheetData>
  <sheetProtection algorithmName="SHA-512" hashValue="KnpTEU1pgfIvOQFd1DoG0N8n1Wi9PHsjdmWkaVsMdADdtBze6ip2hDJLTmRe1Dmzhco52RQZov1Tf66kFYBqlg==" saltValue="yObfxaAUUXsG8F3lYEcJSA==" spinCount="100000" sheet="1" objects="1" scenarios="1"/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0</xdr:col>
                <xdr:colOff>428625</xdr:colOff>
                <xdr:row>1</xdr:row>
                <xdr:rowOff>161925</xdr:rowOff>
              </from>
              <to>
                <xdr:col>13</xdr:col>
                <xdr:colOff>466725</xdr:colOff>
                <xdr:row>54</xdr:row>
                <xdr:rowOff>38100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08220-7953-495E-AFA5-BFD208A5D366}">
  <dimension ref="A1:U61"/>
  <sheetViews>
    <sheetView zoomScaleNormal="100" workbookViewId="0">
      <selection activeCell="B43" sqref="B43"/>
    </sheetView>
  </sheetViews>
  <sheetFormatPr defaultColWidth="9.140625" defaultRowHeight="14.25" x14ac:dyDescent="0.2"/>
  <cols>
    <col min="1" max="1" width="9.140625" style="26"/>
    <col min="2" max="2" width="35.28515625" style="26" customWidth="1"/>
    <col min="3" max="3" width="12" style="26" customWidth="1"/>
    <col min="4" max="5" width="12.7109375" style="26" customWidth="1"/>
    <col min="6" max="6" width="11" style="26" customWidth="1"/>
    <col min="7" max="7" width="17.140625" style="26" customWidth="1"/>
    <col min="8" max="8" width="25.7109375" style="26" customWidth="1"/>
    <col min="9" max="9" width="10" style="26" customWidth="1"/>
    <col min="10" max="10" width="3.28515625" style="25" customWidth="1"/>
    <col min="11" max="11" width="16" style="26" customWidth="1"/>
    <col min="12" max="12" width="17.42578125" style="26" customWidth="1"/>
    <col min="13" max="13" width="2.5703125" style="26" customWidth="1"/>
    <col min="14" max="14" width="16" style="26" bestFit="1" customWidth="1"/>
    <col min="15" max="15" width="15.28515625" style="26" customWidth="1"/>
    <col min="16" max="16" width="2.5703125" style="26" customWidth="1"/>
    <col min="17" max="17" width="16" style="26" customWidth="1"/>
    <col min="18" max="18" width="19.28515625" style="26" customWidth="1"/>
    <col min="19" max="19" width="2.5703125" style="26" customWidth="1"/>
    <col min="20" max="20" width="16" style="26" customWidth="1"/>
    <col min="21" max="21" width="19.28515625" style="26" customWidth="1"/>
    <col min="22" max="16384" width="9.140625" style="26"/>
  </cols>
  <sheetData>
    <row r="1" spans="1:21" ht="14.25" customHeight="1" x14ac:dyDescent="0.25">
      <c r="A1" s="226" t="s">
        <v>0</v>
      </c>
      <c r="B1" s="227"/>
    </row>
    <row r="3" spans="1:21" ht="15" customHeight="1" x14ac:dyDescent="0.25">
      <c r="A3" s="24" t="s">
        <v>1</v>
      </c>
      <c r="B3" s="229" t="s">
        <v>2</v>
      </c>
      <c r="C3" s="229"/>
      <c r="D3" s="229"/>
      <c r="E3" s="229"/>
      <c r="F3" s="229"/>
      <c r="G3" s="229"/>
      <c r="H3" s="229"/>
      <c r="I3" s="229"/>
      <c r="R3" s="27"/>
      <c r="T3" s="27"/>
      <c r="U3" s="27"/>
    </row>
    <row r="4" spans="1:21" ht="15" customHeight="1" x14ac:dyDescent="0.25">
      <c r="A4" s="24" t="s">
        <v>3</v>
      </c>
      <c r="B4" s="231" t="s">
        <v>4</v>
      </c>
      <c r="C4" s="231"/>
      <c r="D4" s="231"/>
      <c r="E4" s="231"/>
      <c r="F4" s="231"/>
      <c r="G4" s="231"/>
      <c r="H4" s="231"/>
      <c r="I4" s="231"/>
      <c r="R4" s="27"/>
      <c r="T4" s="27"/>
      <c r="U4" s="27"/>
    </row>
    <row r="5" spans="1:21" ht="15" customHeight="1" x14ac:dyDescent="0.25">
      <c r="A5" s="24" t="s">
        <v>5</v>
      </c>
      <c r="B5" s="232" t="s">
        <v>6</v>
      </c>
      <c r="C5" s="232"/>
      <c r="D5" s="232"/>
      <c r="E5" s="232"/>
      <c r="F5" s="232"/>
      <c r="G5" s="232"/>
      <c r="H5" s="232"/>
      <c r="I5" s="232"/>
      <c r="R5" s="27"/>
      <c r="T5" s="27"/>
      <c r="U5" s="27"/>
    </row>
    <row r="6" spans="1:21" ht="15" customHeight="1" x14ac:dyDescent="0.25">
      <c r="A6" s="24" t="s">
        <v>7</v>
      </c>
      <c r="B6" s="228" t="s">
        <v>8</v>
      </c>
      <c r="C6" s="228"/>
      <c r="D6" s="228"/>
      <c r="E6" s="228"/>
      <c r="F6" s="228"/>
      <c r="G6" s="228"/>
      <c r="H6" s="228"/>
      <c r="I6" s="228"/>
      <c r="R6" s="27"/>
      <c r="T6" s="27"/>
      <c r="U6" s="27"/>
    </row>
    <row r="7" spans="1:21" ht="15" customHeight="1" x14ac:dyDescent="0.25">
      <c r="A7" s="24" t="s">
        <v>9</v>
      </c>
      <c r="B7" s="233" t="s">
        <v>10</v>
      </c>
      <c r="C7" s="233"/>
      <c r="D7" s="233"/>
      <c r="E7" s="233"/>
      <c r="F7" s="233"/>
      <c r="G7" s="233"/>
      <c r="H7" s="233"/>
      <c r="I7" s="233"/>
      <c r="R7" s="27"/>
      <c r="T7" s="27"/>
      <c r="U7" s="27"/>
    </row>
    <row r="8" spans="1:21" ht="15" customHeight="1" x14ac:dyDescent="0.25">
      <c r="A8" s="24" t="s">
        <v>11</v>
      </c>
      <c r="B8" s="213" t="s">
        <v>12</v>
      </c>
      <c r="C8" s="213"/>
      <c r="D8" s="213"/>
      <c r="E8" s="213"/>
      <c r="F8" s="213"/>
      <c r="G8" s="213"/>
      <c r="H8" s="213"/>
      <c r="I8" s="213"/>
      <c r="R8" s="27"/>
      <c r="T8" s="27"/>
      <c r="U8" s="27"/>
    </row>
    <row r="9" spans="1:21" ht="15" x14ac:dyDescent="0.2">
      <c r="B9" s="211" t="s">
        <v>13</v>
      </c>
      <c r="C9" s="211"/>
      <c r="D9" s="211"/>
      <c r="E9" s="211"/>
      <c r="F9" s="211"/>
      <c r="G9" s="211"/>
      <c r="H9" s="211"/>
      <c r="I9" s="211"/>
      <c r="K9" s="27"/>
      <c r="L9" s="27"/>
      <c r="N9" s="27"/>
      <c r="O9" s="27"/>
      <c r="Q9" s="27"/>
      <c r="R9" s="27"/>
      <c r="T9" s="27"/>
      <c r="U9" s="27"/>
    </row>
    <row r="10" spans="1:21" ht="14.25" customHeight="1" x14ac:dyDescent="0.2">
      <c r="A10" s="27"/>
      <c r="B10" s="212" t="s">
        <v>14</v>
      </c>
      <c r="C10" s="212"/>
      <c r="D10" s="212"/>
      <c r="E10" s="212"/>
      <c r="F10" s="212"/>
      <c r="G10" s="212"/>
      <c r="H10" s="212"/>
      <c r="I10" s="48"/>
      <c r="K10" s="27"/>
      <c r="L10" s="27"/>
      <c r="N10" s="27"/>
      <c r="O10" s="27"/>
      <c r="Q10" s="27"/>
      <c r="R10" s="27"/>
      <c r="T10" s="27"/>
      <c r="U10" s="27"/>
    </row>
    <row r="11" spans="1:21" ht="14.25" customHeight="1" x14ac:dyDescent="0.2">
      <c r="A11" s="27"/>
      <c r="I11" s="49"/>
      <c r="K11" s="27"/>
      <c r="L11" s="27"/>
      <c r="N11" s="27"/>
      <c r="O11" s="27"/>
      <c r="Q11" s="27"/>
      <c r="R11" s="27"/>
      <c r="T11" s="27"/>
      <c r="U11" s="27"/>
    </row>
    <row r="12" spans="1:21" x14ac:dyDescent="0.2">
      <c r="A12" s="28"/>
      <c r="B12" s="28"/>
      <c r="C12" s="29"/>
      <c r="D12" s="29"/>
      <c r="E12" s="29"/>
      <c r="F12" s="30"/>
      <c r="G12" s="30"/>
      <c r="H12" s="30"/>
      <c r="I12" s="30"/>
      <c r="K12" s="30"/>
      <c r="L12" s="30"/>
      <c r="N12" s="30"/>
      <c r="O12" s="30"/>
      <c r="Q12" s="30"/>
      <c r="R12" s="30"/>
      <c r="T12" s="30"/>
      <c r="U12" s="30"/>
    </row>
    <row r="13" spans="1:21" ht="15" x14ac:dyDescent="0.25">
      <c r="A13" s="28"/>
      <c r="B13" s="222" t="s">
        <v>15</v>
      </c>
      <c r="C13" s="222"/>
      <c r="D13" s="222"/>
      <c r="E13" s="222"/>
      <c r="F13" s="222"/>
      <c r="G13" s="222"/>
      <c r="H13" s="222"/>
      <c r="I13" s="222"/>
      <c r="K13" s="30"/>
      <c r="L13" s="30"/>
      <c r="N13" s="30"/>
      <c r="O13" s="30"/>
      <c r="Q13" s="30"/>
      <c r="R13" s="30"/>
      <c r="T13" s="30"/>
      <c r="U13" s="30"/>
    </row>
    <row r="14" spans="1:21" ht="30" x14ac:dyDescent="0.25">
      <c r="A14" s="28"/>
      <c r="B14" s="56" t="s">
        <v>16</v>
      </c>
      <c r="C14" s="56" t="s">
        <v>17</v>
      </c>
      <c r="D14" s="56" t="s">
        <v>18</v>
      </c>
      <c r="E14" s="56" t="s">
        <v>19</v>
      </c>
      <c r="F14" s="56" t="s">
        <v>20</v>
      </c>
      <c r="G14" s="56" t="s">
        <v>21</v>
      </c>
      <c r="H14" s="56" t="s">
        <v>22</v>
      </c>
      <c r="I14" s="134" t="s">
        <v>23</v>
      </c>
      <c r="K14" s="30"/>
      <c r="L14" s="30"/>
      <c r="N14" s="30"/>
      <c r="O14" s="30"/>
      <c r="Q14" s="30"/>
      <c r="R14" s="30"/>
      <c r="T14" s="30"/>
      <c r="U14" s="30"/>
    </row>
    <row r="15" spans="1:21" ht="15" x14ac:dyDescent="0.25">
      <c r="A15" s="28"/>
      <c r="B15" s="204">
        <v>0</v>
      </c>
      <c r="C15" s="204">
        <v>0</v>
      </c>
      <c r="D15" s="205">
        <v>0</v>
      </c>
      <c r="E15" s="204">
        <v>0</v>
      </c>
      <c r="F15" s="204">
        <v>0</v>
      </c>
      <c r="G15" s="204">
        <v>1</v>
      </c>
      <c r="H15" s="204">
        <v>0</v>
      </c>
      <c r="I15" s="135">
        <f>SUM(B15:H15)</f>
        <v>1</v>
      </c>
      <c r="K15" s="30"/>
      <c r="L15" s="30"/>
      <c r="N15" s="30"/>
      <c r="O15" s="30"/>
      <c r="Q15" s="30"/>
      <c r="R15" s="30"/>
      <c r="T15" s="30"/>
      <c r="U15" s="30"/>
    </row>
    <row r="16" spans="1:21" x14ac:dyDescent="0.2">
      <c r="A16" s="28"/>
      <c r="B16" s="28"/>
      <c r="C16" s="29"/>
      <c r="D16" s="29"/>
      <c r="E16" s="29"/>
      <c r="F16" s="30"/>
      <c r="G16" s="30"/>
      <c r="H16" s="30"/>
      <c r="I16" s="30"/>
      <c r="K16" s="30"/>
      <c r="L16" s="30"/>
      <c r="N16" s="30"/>
      <c r="O16" s="30"/>
      <c r="Q16" s="30"/>
      <c r="R16" s="30"/>
      <c r="T16" s="30"/>
      <c r="U16" s="30"/>
    </row>
    <row r="17" spans="1:21" ht="15" customHeight="1" x14ac:dyDescent="0.2">
      <c r="A17" s="214" t="s">
        <v>24</v>
      </c>
      <c r="B17" s="215"/>
      <c r="C17" s="215"/>
      <c r="D17" s="215"/>
      <c r="E17" s="215"/>
      <c r="F17" s="215"/>
      <c r="G17" s="215"/>
      <c r="H17" s="215"/>
      <c r="I17" s="216"/>
      <c r="K17" s="32"/>
      <c r="L17" s="32"/>
      <c r="N17" s="32"/>
      <c r="O17" s="32"/>
      <c r="Q17" s="32"/>
      <c r="R17" s="32"/>
      <c r="T17" s="32"/>
      <c r="U17" s="32"/>
    </row>
    <row r="18" spans="1:21" s="35" customFormat="1" ht="45" x14ac:dyDescent="0.25">
      <c r="A18" s="33" t="s">
        <v>25</v>
      </c>
      <c r="B18" s="33" t="s">
        <v>26</v>
      </c>
      <c r="C18" s="31" t="str">
        <f>B14</f>
        <v>[Payer 1]</v>
      </c>
      <c r="D18" s="31" t="str">
        <f>C14</f>
        <v>[Payer 2]</v>
      </c>
      <c r="E18" s="31" t="str">
        <f>D14</f>
        <v>[Payer 3]</v>
      </c>
      <c r="F18" s="31" t="str">
        <f>E14</f>
        <v>[Payer 4]</v>
      </c>
      <c r="G18" s="31" t="str">
        <f>F14</f>
        <v>Medicaid</v>
      </c>
      <c r="H18" s="47" t="s">
        <v>27</v>
      </c>
      <c r="I18" s="31" t="s">
        <v>22</v>
      </c>
      <c r="J18" s="34"/>
      <c r="K18" s="141" t="s">
        <v>28</v>
      </c>
      <c r="L18" s="141" t="s">
        <v>29</v>
      </c>
      <c r="M18" s="230"/>
      <c r="N18" s="141" t="s">
        <v>30</v>
      </c>
      <c r="O18" s="141" t="s">
        <v>31</v>
      </c>
      <c r="Q18" s="141" t="s">
        <v>32</v>
      </c>
      <c r="R18" s="141" t="s">
        <v>33</v>
      </c>
      <c r="T18" s="141" t="s">
        <v>34</v>
      </c>
      <c r="U18" s="141" t="s">
        <v>35</v>
      </c>
    </row>
    <row r="19" spans="1:21" ht="14.25" customHeight="1" x14ac:dyDescent="0.2">
      <c r="A19" s="36" t="s">
        <v>36</v>
      </c>
      <c r="B19" s="36" t="s">
        <v>37</v>
      </c>
      <c r="C19" s="51"/>
      <c r="D19" s="51"/>
      <c r="E19" s="51"/>
      <c r="F19" s="51"/>
      <c r="G19" s="51"/>
      <c r="H19" s="52">
        <v>46.56</v>
      </c>
      <c r="I19" s="53"/>
      <c r="K19" s="50"/>
      <c r="L19" s="57">
        <f>(K19*C19*$B$15)+(K19*D19*$C$15)+(K19*E19*$D$15)+(K19*F19*$E$15)+(K19*G19*$F$15)+(K19*H19*$G$15)+(K19*I19*$H$15)</f>
        <v>0</v>
      </c>
      <c r="M19" s="230"/>
      <c r="N19" s="50"/>
      <c r="O19" s="57">
        <f>(N19*C19*$B$15)+(N19*D19*$C$15)+(N19*E19*$D$15)+(N19*F19*$E$15)+(N19*G19*$F$15)+(N19*H19*$G$15)+(N19*I19*$H$15)</f>
        <v>0</v>
      </c>
      <c r="Q19" s="50"/>
      <c r="R19" s="57">
        <f>(Q19*C19*$B$15)+(Q19*D19*$C$15)+(Q19*E19*$D$15)+(Q19*F19*$E$15)+(Q19*G19*$F$15)+(Q19*H19*$G$15)+(Q19*I19*$H$15)</f>
        <v>0</v>
      </c>
      <c r="T19" s="50"/>
      <c r="U19" s="57">
        <f>(T19*C19*$B$15)+(T19*D19*$C$15)+(T19*E19*$D$15)+(T19*F19*$E$15)+(T19*G19*$F$15)+(T19*H19*$G$15)+(T19*I19*$H$15)</f>
        <v>0</v>
      </c>
    </row>
    <row r="20" spans="1:21" ht="14.25" customHeight="1" x14ac:dyDescent="0.2">
      <c r="A20" s="36" t="s">
        <v>38</v>
      </c>
      <c r="B20" s="36" t="s">
        <v>39</v>
      </c>
      <c r="C20" s="51"/>
      <c r="D20" s="51"/>
      <c r="E20" s="51"/>
      <c r="F20" s="51"/>
      <c r="G20" s="51"/>
      <c r="H20" s="52">
        <v>77.23</v>
      </c>
      <c r="I20" s="53"/>
      <c r="K20" s="50"/>
      <c r="L20" s="57">
        <f t="shared" ref="L20:L28" si="0">(K20*C20*$B$15)+(K20*D20*$C$15)+(K20*E20*$D$15)+(K20*F20*$E$15)+(K20*G20*$F$15)+(K20*H20*$G$15)+(K20*I20*$H$15)</f>
        <v>0</v>
      </c>
      <c r="M20" s="230"/>
      <c r="N20" s="50"/>
      <c r="O20" s="57">
        <f t="shared" ref="O20:O28" si="1">(N20*C20*$B$15)+(N20*D20*$C$15)+(N20*E20*$D$15)+(N20*F20*$E$15)+(N20*G20*$F$15)+(N20*H20*$G$15)+(N20*I20*$H$15)</f>
        <v>0</v>
      </c>
      <c r="Q20" s="50"/>
      <c r="R20" s="57">
        <f t="shared" ref="R20:R28" si="2">(Q20*C20*$B$15)+(Q20*D20*$C$15)+(Q20*E20*$D$15)+(Q20*F20*$E$15)+(Q20*G20*$F$15)+(Q20*H20*$G$15)+(Q20*I20*$H$15)</f>
        <v>0</v>
      </c>
      <c r="T20" s="50"/>
      <c r="U20" s="57">
        <f t="shared" ref="U20:U28" si="3">(T20*C20*$B$15)+(T20*D20*$C$15)+(T20*E20*$D$15)+(T20*F20*$E$15)+(T20*G20*$F$15)+(T20*H20*$G$15)+(T20*I20*$H$15)</f>
        <v>0</v>
      </c>
    </row>
    <row r="21" spans="1:21" ht="14.25" customHeight="1" x14ac:dyDescent="0.2">
      <c r="A21" s="36" t="s">
        <v>40</v>
      </c>
      <c r="B21" s="36" t="s">
        <v>41</v>
      </c>
      <c r="C21" s="51"/>
      <c r="D21" s="51"/>
      <c r="E21" s="51"/>
      <c r="F21" s="51"/>
      <c r="G21" s="51"/>
      <c r="H21" s="52">
        <v>109.35</v>
      </c>
      <c r="I21" s="53"/>
      <c r="K21" s="50"/>
      <c r="L21" s="57">
        <f t="shared" si="0"/>
        <v>0</v>
      </c>
      <c r="M21" s="230"/>
      <c r="N21" s="50"/>
      <c r="O21" s="57">
        <f t="shared" si="1"/>
        <v>0</v>
      </c>
      <c r="Q21" s="50"/>
      <c r="R21" s="57">
        <f t="shared" si="2"/>
        <v>0</v>
      </c>
      <c r="T21" s="50"/>
      <c r="U21" s="57">
        <f t="shared" si="3"/>
        <v>0</v>
      </c>
    </row>
    <row r="22" spans="1:21" ht="14.25" customHeight="1" x14ac:dyDescent="0.2">
      <c r="A22" s="36" t="s">
        <v>42</v>
      </c>
      <c r="B22" s="36" t="s">
        <v>43</v>
      </c>
      <c r="C22" s="51"/>
      <c r="D22" s="51"/>
      <c r="E22" s="51"/>
      <c r="F22" s="51"/>
      <c r="G22" s="51"/>
      <c r="H22" s="52">
        <v>167.09</v>
      </c>
      <c r="I22" s="53"/>
      <c r="K22" s="50"/>
      <c r="L22" s="57">
        <f t="shared" si="0"/>
        <v>0</v>
      </c>
      <c r="M22" s="230"/>
      <c r="N22" s="50"/>
      <c r="O22" s="57">
        <f t="shared" si="1"/>
        <v>0</v>
      </c>
      <c r="Q22" s="50"/>
      <c r="R22" s="57">
        <f t="shared" si="2"/>
        <v>0</v>
      </c>
      <c r="T22" s="50"/>
      <c r="U22" s="57">
        <f t="shared" si="3"/>
        <v>0</v>
      </c>
    </row>
    <row r="23" spans="1:21" ht="14.25" customHeight="1" x14ac:dyDescent="0.2">
      <c r="A23" s="36" t="s">
        <v>44</v>
      </c>
      <c r="B23" s="36" t="s">
        <v>45</v>
      </c>
      <c r="C23" s="51"/>
      <c r="D23" s="51"/>
      <c r="E23" s="51"/>
      <c r="F23" s="51"/>
      <c r="G23" s="51"/>
      <c r="H23" s="52">
        <v>211.12</v>
      </c>
      <c r="I23" s="53"/>
      <c r="K23" s="50"/>
      <c r="L23" s="57">
        <f t="shared" si="0"/>
        <v>0</v>
      </c>
      <c r="M23" s="230"/>
      <c r="N23" s="50"/>
      <c r="O23" s="57">
        <f t="shared" si="1"/>
        <v>0</v>
      </c>
      <c r="Q23" s="50"/>
      <c r="R23" s="57">
        <f t="shared" si="2"/>
        <v>0</v>
      </c>
      <c r="T23" s="50"/>
      <c r="U23" s="57">
        <f t="shared" si="3"/>
        <v>0</v>
      </c>
    </row>
    <row r="24" spans="1:21" ht="14.25" customHeight="1" x14ac:dyDescent="0.2">
      <c r="A24" s="36" t="s">
        <v>46</v>
      </c>
      <c r="B24" s="37" t="s">
        <v>47</v>
      </c>
      <c r="C24" s="51"/>
      <c r="D24" s="51"/>
      <c r="E24" s="51"/>
      <c r="F24" s="51"/>
      <c r="G24" s="51"/>
      <c r="H24" s="52">
        <v>23.46</v>
      </c>
      <c r="I24" s="53"/>
      <c r="K24" s="50"/>
      <c r="L24" s="57">
        <f t="shared" si="0"/>
        <v>0</v>
      </c>
      <c r="M24" s="230"/>
      <c r="N24" s="50"/>
      <c r="O24" s="57">
        <f t="shared" si="1"/>
        <v>0</v>
      </c>
      <c r="Q24" s="50"/>
      <c r="R24" s="57">
        <f t="shared" si="2"/>
        <v>0</v>
      </c>
      <c r="T24" s="50"/>
      <c r="U24" s="57">
        <f t="shared" si="3"/>
        <v>0</v>
      </c>
    </row>
    <row r="25" spans="1:21" ht="14.25" customHeight="1" x14ac:dyDescent="0.2">
      <c r="A25" s="36" t="s">
        <v>48</v>
      </c>
      <c r="B25" s="37" t="s">
        <v>49</v>
      </c>
      <c r="C25" s="51"/>
      <c r="D25" s="51"/>
      <c r="E25" s="51"/>
      <c r="F25" s="51"/>
      <c r="G25" s="51"/>
      <c r="H25" s="52">
        <v>46.19</v>
      </c>
      <c r="I25" s="53"/>
      <c r="K25" s="50"/>
      <c r="L25" s="57">
        <f t="shared" si="0"/>
        <v>0</v>
      </c>
      <c r="M25" s="230"/>
      <c r="N25" s="50"/>
      <c r="O25" s="57">
        <f t="shared" si="1"/>
        <v>0</v>
      </c>
      <c r="Q25" s="50"/>
      <c r="R25" s="57">
        <f t="shared" si="2"/>
        <v>0</v>
      </c>
      <c r="T25" s="50"/>
      <c r="U25" s="57">
        <f t="shared" si="3"/>
        <v>0</v>
      </c>
    </row>
    <row r="26" spans="1:21" ht="14.25" customHeight="1" x14ac:dyDescent="0.2">
      <c r="A26" s="36" t="s">
        <v>50</v>
      </c>
      <c r="B26" s="37" t="s">
        <v>51</v>
      </c>
      <c r="C26" s="51"/>
      <c r="D26" s="51"/>
      <c r="E26" s="51"/>
      <c r="F26" s="51"/>
      <c r="G26" s="51"/>
      <c r="H26" s="52">
        <v>76.150000000000006</v>
      </c>
      <c r="I26" s="53"/>
      <c r="K26" s="50"/>
      <c r="L26" s="57">
        <f t="shared" si="0"/>
        <v>0</v>
      </c>
      <c r="M26" s="230"/>
      <c r="N26" s="50"/>
      <c r="O26" s="57">
        <f t="shared" si="1"/>
        <v>0</v>
      </c>
      <c r="Q26" s="50"/>
      <c r="R26" s="57">
        <f t="shared" si="2"/>
        <v>0</v>
      </c>
      <c r="T26" s="50"/>
      <c r="U26" s="57">
        <f t="shared" si="3"/>
        <v>0</v>
      </c>
    </row>
    <row r="27" spans="1:21" ht="14.25" customHeight="1" x14ac:dyDescent="0.2">
      <c r="A27" s="36" t="s">
        <v>52</v>
      </c>
      <c r="B27" s="37" t="s">
        <v>53</v>
      </c>
      <c r="C27" s="51"/>
      <c r="D27" s="51"/>
      <c r="E27" s="51"/>
      <c r="F27" s="51"/>
      <c r="G27" s="51"/>
      <c r="H27" s="52">
        <v>110.43</v>
      </c>
      <c r="I27" s="53"/>
      <c r="K27" s="50"/>
      <c r="L27" s="57">
        <f t="shared" si="0"/>
        <v>0</v>
      </c>
      <c r="M27" s="230"/>
      <c r="N27" s="50"/>
      <c r="O27" s="57">
        <f t="shared" si="1"/>
        <v>0</v>
      </c>
      <c r="Q27" s="50"/>
      <c r="R27" s="57">
        <f t="shared" si="2"/>
        <v>0</v>
      </c>
      <c r="T27" s="50"/>
      <c r="U27" s="57">
        <f t="shared" si="3"/>
        <v>0</v>
      </c>
    </row>
    <row r="28" spans="1:21" ht="14.25" customHeight="1" x14ac:dyDescent="0.2">
      <c r="A28" s="36" t="s">
        <v>54</v>
      </c>
      <c r="B28" s="37" t="s">
        <v>55</v>
      </c>
      <c r="C28" s="51"/>
      <c r="D28" s="51"/>
      <c r="E28" s="51"/>
      <c r="F28" s="51"/>
      <c r="G28" s="51"/>
      <c r="H28" s="52">
        <v>148.33000000000001</v>
      </c>
      <c r="I28" s="53"/>
      <c r="K28" s="50"/>
      <c r="L28" s="57">
        <f t="shared" si="0"/>
        <v>0</v>
      </c>
      <c r="M28" s="230"/>
      <c r="N28" s="50"/>
      <c r="O28" s="57">
        <f t="shared" si="1"/>
        <v>0</v>
      </c>
      <c r="Q28" s="50"/>
      <c r="R28" s="57">
        <f t="shared" si="2"/>
        <v>0</v>
      </c>
      <c r="T28" s="50"/>
      <c r="U28" s="57">
        <f t="shared" si="3"/>
        <v>0</v>
      </c>
    </row>
    <row r="29" spans="1:21" ht="15" x14ac:dyDescent="0.25">
      <c r="A29" s="220" t="s">
        <v>176</v>
      </c>
      <c r="B29" s="221"/>
      <c r="C29" s="221"/>
      <c r="D29" s="221"/>
      <c r="E29" s="221"/>
      <c r="F29" s="221"/>
      <c r="G29" s="221"/>
      <c r="H29" s="221"/>
      <c r="I29" s="221"/>
      <c r="K29" s="11">
        <f>SUM(K19:K28)</f>
        <v>0</v>
      </c>
      <c r="L29" s="12">
        <f>SUM(L19:L28)</f>
        <v>0</v>
      </c>
      <c r="M29" s="230"/>
      <c r="N29" s="11">
        <f>SUM(N19:N28)</f>
        <v>0</v>
      </c>
      <c r="O29" s="12">
        <f>SUM(O19:O28)</f>
        <v>0</v>
      </c>
      <c r="Q29" s="11">
        <f>SUM(Q19:Q28)</f>
        <v>0</v>
      </c>
      <c r="R29" s="12">
        <f>SUM(R19:R28)</f>
        <v>0</v>
      </c>
      <c r="T29" s="11">
        <f>SUM(T19:T28)</f>
        <v>0</v>
      </c>
      <c r="U29" s="12">
        <f>SUM(U19:U28)</f>
        <v>0</v>
      </c>
    </row>
    <row r="30" spans="1:21" x14ac:dyDescent="0.2"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spans="1:21" s="35" customFormat="1" ht="15" customHeight="1" x14ac:dyDescent="0.25">
      <c r="A31" s="217" t="s">
        <v>56</v>
      </c>
      <c r="B31" s="218"/>
      <c r="C31" s="218"/>
      <c r="D31" s="218"/>
      <c r="E31" s="218"/>
      <c r="F31" s="218"/>
      <c r="G31" s="218"/>
      <c r="H31" s="218"/>
      <c r="I31" s="219"/>
      <c r="J31" s="34"/>
      <c r="N31" s="38"/>
      <c r="O31" s="39"/>
      <c r="Q31" s="38"/>
      <c r="R31" s="39"/>
      <c r="T31" s="38"/>
      <c r="U31" s="39"/>
    </row>
    <row r="32" spans="1:21" ht="45" x14ac:dyDescent="0.25">
      <c r="A32" s="33" t="s">
        <v>25</v>
      </c>
      <c r="B32" s="33" t="s">
        <v>26</v>
      </c>
      <c r="C32" s="31" t="str">
        <f>B14</f>
        <v>[Payer 1]</v>
      </c>
      <c r="D32" s="31" t="str">
        <f>C14</f>
        <v>[Payer 2]</v>
      </c>
      <c r="E32" s="31" t="str">
        <f>D14</f>
        <v>[Payer 3]</v>
      </c>
      <c r="F32" s="31" t="str">
        <f>E14</f>
        <v>[Payer 4]</v>
      </c>
      <c r="G32" s="31" t="str">
        <f>F14</f>
        <v>Medicaid</v>
      </c>
      <c r="H32" s="47" t="s">
        <v>27</v>
      </c>
      <c r="I32" s="31" t="s">
        <v>22</v>
      </c>
      <c r="K32" s="141" t="s">
        <v>28</v>
      </c>
      <c r="L32" s="141" t="s">
        <v>29</v>
      </c>
      <c r="N32" s="141" t="s">
        <v>30</v>
      </c>
      <c r="O32" s="141" t="s">
        <v>31</v>
      </c>
      <c r="Q32" s="141" t="s">
        <v>32</v>
      </c>
      <c r="R32" s="141" t="s">
        <v>33</v>
      </c>
      <c r="T32" s="141" t="s">
        <v>34</v>
      </c>
      <c r="U32" s="141" t="s">
        <v>35</v>
      </c>
    </row>
    <row r="33" spans="1:21" ht="28.5" x14ac:dyDescent="0.2">
      <c r="A33" s="40" t="s">
        <v>57</v>
      </c>
      <c r="B33" s="41" t="s">
        <v>58</v>
      </c>
      <c r="C33" s="140"/>
      <c r="D33" s="140"/>
      <c r="E33" s="140"/>
      <c r="F33" s="140"/>
      <c r="G33" s="140"/>
      <c r="H33" s="52">
        <v>168.54</v>
      </c>
      <c r="I33" s="53"/>
      <c r="K33" s="139"/>
      <c r="L33" s="58">
        <f>(K33*C33*$B$15)+(K33*D33*$C$15)+(K33*E33*$D$15)+(K33*F33*$E$15)+(K33*G33*$F$15)+(K33*H33*$G$15)+(K33*I33*$H$15)</f>
        <v>0</v>
      </c>
      <c r="N33" s="139"/>
      <c r="O33" s="58">
        <f>(N33*C33*$B$15)+(N33*D33*$C$15)+(N33*E33*$D$15)+(N33*F33*$E$15)+(N33*G33*$F$15)+(N33*H33*$G$15)+(N33*I33*$H$15)</f>
        <v>0</v>
      </c>
      <c r="Q33" s="139"/>
      <c r="R33" s="58">
        <f>(Q33*C33*$B$15)+(Q33*D33*$C$15)+(Q33*E33*$D$15)+(Q33*F33*$E$15)+(Q33*G33*$F$15)+(Q33*H33*$G$15)+(Q33*I33*$H$15)</f>
        <v>0</v>
      </c>
      <c r="T33" s="139"/>
      <c r="U33" s="58">
        <f>(T33*C33*$B$15)+(T33*D33*$C$15)+(T33*E33*$D$15)+(T33*F33*$E$15)+(T33*G33*$F$15)+(T33*H33*$G$15)+(T33*I33*$H$15)</f>
        <v>0</v>
      </c>
    </row>
    <row r="34" spans="1:21" x14ac:dyDescent="0.2">
      <c r="A34" s="40" t="s">
        <v>59</v>
      </c>
      <c r="B34" s="41" t="s">
        <v>60</v>
      </c>
      <c r="C34" s="140"/>
      <c r="D34" s="140"/>
      <c r="E34" s="140"/>
      <c r="F34" s="140"/>
      <c r="G34" s="140"/>
      <c r="H34" s="52">
        <v>172.87</v>
      </c>
      <c r="I34" s="53"/>
      <c r="K34" s="139"/>
      <c r="L34" s="58">
        <f t="shared" ref="L34:L44" si="4">(K34*C34*$B$15)+(K34*D34*$C$15)+(K34*E34*$D$15)+(K34*F34*$E$15)+(K34*G34*$F$15)+(K34*H34*$G$15)+(K34*I34*$H$15)</f>
        <v>0</v>
      </c>
      <c r="N34" s="139"/>
      <c r="O34" s="58">
        <f t="shared" ref="O34:O44" si="5">(N34*C34*$B$15)+(N34*D34*$C$15)+(N34*E34*$D$15)+(N34*F34*$E$15)+(N34*G34*$F$15)+(N34*H34*$G$15)+(N34*I34*$H$15)</f>
        <v>0</v>
      </c>
      <c r="Q34" s="139"/>
      <c r="R34" s="58">
        <f t="shared" ref="R34:R44" si="6">(Q34*C34*$B$15)+(Q34*D34*$C$15)+(Q34*E34*$D$15)+(Q34*F34*$E$15)+(Q34*G34*$F$15)+(Q34*H34*$G$15)+(Q34*I34*$H$15)</f>
        <v>0</v>
      </c>
      <c r="T34" s="139"/>
      <c r="U34" s="58">
        <f t="shared" ref="U34:U44" si="7">(T34*C34*$B$15)+(T34*D34*$C$15)+(T34*E34*$D$15)+(T34*F34*$E$15)+(T34*G34*$F$15)+(T34*H34*$G$15)+(T34*I34*$H$15)</f>
        <v>0</v>
      </c>
    </row>
    <row r="35" spans="1:21" x14ac:dyDescent="0.2">
      <c r="A35" s="40" t="s">
        <v>61</v>
      </c>
      <c r="B35" s="41" t="s">
        <v>62</v>
      </c>
      <c r="C35" s="140"/>
      <c r="D35" s="140"/>
      <c r="E35" s="140"/>
      <c r="F35" s="140"/>
      <c r="G35" s="140"/>
      <c r="H35" s="52">
        <v>117.29</v>
      </c>
      <c r="I35" s="53"/>
      <c r="K35" s="139"/>
      <c r="L35" s="58">
        <f t="shared" si="4"/>
        <v>0</v>
      </c>
      <c r="N35" s="139"/>
      <c r="O35" s="58">
        <f t="shared" si="5"/>
        <v>0</v>
      </c>
      <c r="Q35" s="139"/>
      <c r="R35" s="58">
        <f t="shared" si="6"/>
        <v>0</v>
      </c>
      <c r="T35" s="139"/>
      <c r="U35" s="58">
        <f t="shared" si="7"/>
        <v>0</v>
      </c>
    </row>
    <row r="36" spans="1:21" ht="28.5" x14ac:dyDescent="0.2">
      <c r="A36" s="40">
        <v>99490</v>
      </c>
      <c r="B36" s="41" t="s">
        <v>63</v>
      </c>
      <c r="C36" s="140"/>
      <c r="D36" s="140"/>
      <c r="E36" s="140"/>
      <c r="F36" s="140"/>
      <c r="G36" s="140"/>
      <c r="H36" s="52">
        <v>42.22</v>
      </c>
      <c r="I36" s="53"/>
      <c r="K36" s="139"/>
      <c r="L36" s="58">
        <f t="shared" si="4"/>
        <v>0</v>
      </c>
      <c r="N36" s="139"/>
      <c r="O36" s="58">
        <f t="shared" si="5"/>
        <v>0</v>
      </c>
      <c r="Q36" s="139"/>
      <c r="R36" s="58">
        <f t="shared" si="6"/>
        <v>0</v>
      </c>
      <c r="T36" s="139"/>
      <c r="U36" s="58">
        <f t="shared" si="7"/>
        <v>0</v>
      </c>
    </row>
    <row r="37" spans="1:21" ht="28.5" x14ac:dyDescent="0.2">
      <c r="A37" s="40">
        <v>99491</v>
      </c>
      <c r="B37" s="41" t="s">
        <v>64</v>
      </c>
      <c r="C37" s="140"/>
      <c r="D37" s="140"/>
      <c r="E37" s="140"/>
      <c r="F37" s="140"/>
      <c r="G37" s="140"/>
      <c r="H37" s="52">
        <v>84.09</v>
      </c>
      <c r="I37" s="53"/>
      <c r="K37" s="139"/>
      <c r="L37" s="58">
        <f t="shared" si="4"/>
        <v>0</v>
      </c>
      <c r="N37" s="139"/>
      <c r="O37" s="58">
        <f t="shared" si="5"/>
        <v>0</v>
      </c>
      <c r="Q37" s="139"/>
      <c r="R37" s="58">
        <f t="shared" si="6"/>
        <v>0</v>
      </c>
      <c r="T37" s="139"/>
      <c r="U37" s="58">
        <f t="shared" si="7"/>
        <v>0</v>
      </c>
    </row>
    <row r="38" spans="1:21" ht="28.5" x14ac:dyDescent="0.2">
      <c r="A38" s="40" t="s">
        <v>65</v>
      </c>
      <c r="B38" s="41" t="s">
        <v>66</v>
      </c>
      <c r="C38" s="140"/>
      <c r="D38" s="140"/>
      <c r="E38" s="140"/>
      <c r="F38" s="140"/>
      <c r="G38" s="140"/>
      <c r="H38" s="52">
        <v>37.89</v>
      </c>
      <c r="I38" s="53"/>
      <c r="K38" s="139"/>
      <c r="L38" s="58">
        <f t="shared" si="4"/>
        <v>0</v>
      </c>
      <c r="N38" s="139"/>
      <c r="O38" s="58">
        <f t="shared" si="5"/>
        <v>0</v>
      </c>
      <c r="Q38" s="139"/>
      <c r="R38" s="58">
        <f t="shared" si="6"/>
        <v>0</v>
      </c>
      <c r="T38" s="139"/>
      <c r="U38" s="58">
        <f t="shared" si="7"/>
        <v>0</v>
      </c>
    </row>
    <row r="39" spans="1:21" x14ac:dyDescent="0.2">
      <c r="A39" s="40">
        <v>99487</v>
      </c>
      <c r="B39" s="41" t="s">
        <v>67</v>
      </c>
      <c r="C39" s="140"/>
      <c r="D39" s="140"/>
      <c r="E39" s="140"/>
      <c r="F39" s="140"/>
      <c r="G39" s="140"/>
      <c r="H39" s="52">
        <v>92.39</v>
      </c>
      <c r="I39" s="53"/>
      <c r="K39" s="139"/>
      <c r="L39" s="58">
        <f t="shared" si="4"/>
        <v>0</v>
      </c>
      <c r="N39" s="139"/>
      <c r="O39" s="58">
        <f t="shared" si="5"/>
        <v>0</v>
      </c>
      <c r="Q39" s="139"/>
      <c r="R39" s="58">
        <f t="shared" si="6"/>
        <v>0</v>
      </c>
      <c r="T39" s="139"/>
      <c r="U39" s="58">
        <f t="shared" si="7"/>
        <v>0</v>
      </c>
    </row>
    <row r="40" spans="1:21" x14ac:dyDescent="0.2">
      <c r="A40" s="68">
        <v>99489</v>
      </c>
      <c r="B40" s="69" t="s">
        <v>68</v>
      </c>
      <c r="C40" s="140"/>
      <c r="D40" s="140"/>
      <c r="E40" s="140"/>
      <c r="F40" s="140"/>
      <c r="G40" s="140"/>
      <c r="H40" s="70">
        <v>44.75</v>
      </c>
      <c r="I40" s="53"/>
      <c r="K40" s="139"/>
      <c r="L40" s="58">
        <f t="shared" si="4"/>
        <v>0</v>
      </c>
      <c r="N40" s="139"/>
      <c r="O40" s="58">
        <f t="shared" si="5"/>
        <v>0</v>
      </c>
      <c r="Q40" s="139"/>
      <c r="R40" s="58">
        <f t="shared" si="6"/>
        <v>0</v>
      </c>
      <c r="T40" s="139"/>
      <c r="U40" s="58">
        <f t="shared" si="7"/>
        <v>0</v>
      </c>
    </row>
    <row r="41" spans="1:21" ht="28.5" x14ac:dyDescent="0.2">
      <c r="A41" s="65">
        <v>99497</v>
      </c>
      <c r="B41" s="66" t="s">
        <v>69</v>
      </c>
      <c r="C41" s="140"/>
      <c r="D41" s="140"/>
      <c r="E41" s="140"/>
      <c r="F41" s="140"/>
      <c r="G41" s="140"/>
      <c r="H41" s="67">
        <v>86.98</v>
      </c>
      <c r="I41" s="53"/>
      <c r="K41" s="139"/>
      <c r="L41" s="58">
        <f t="shared" si="4"/>
        <v>0</v>
      </c>
      <c r="N41" s="139"/>
      <c r="O41" s="58">
        <f t="shared" si="5"/>
        <v>0</v>
      </c>
      <c r="Q41" s="139"/>
      <c r="R41" s="58">
        <f t="shared" si="6"/>
        <v>0</v>
      </c>
      <c r="T41" s="139"/>
      <c r="U41" s="58">
        <f t="shared" si="7"/>
        <v>0</v>
      </c>
    </row>
    <row r="42" spans="1:21" ht="28.5" x14ac:dyDescent="0.2">
      <c r="A42" s="71">
        <v>99498</v>
      </c>
      <c r="B42" s="72" t="s">
        <v>70</v>
      </c>
      <c r="C42" s="140"/>
      <c r="D42" s="140"/>
      <c r="E42" s="140"/>
      <c r="F42" s="140"/>
      <c r="G42" s="140"/>
      <c r="H42" s="73">
        <v>76.150000000000006</v>
      </c>
      <c r="I42" s="53"/>
      <c r="K42" s="139"/>
      <c r="L42" s="58">
        <f t="shared" si="4"/>
        <v>0</v>
      </c>
      <c r="N42" s="139"/>
      <c r="O42" s="58">
        <f t="shared" si="5"/>
        <v>0</v>
      </c>
      <c r="Q42" s="139"/>
      <c r="R42" s="58">
        <f t="shared" si="6"/>
        <v>0</v>
      </c>
      <c r="T42" s="139"/>
      <c r="U42" s="58">
        <f t="shared" si="7"/>
        <v>0</v>
      </c>
    </row>
    <row r="43" spans="1:21" ht="28.5" x14ac:dyDescent="0.2">
      <c r="A43" s="65">
        <v>99495</v>
      </c>
      <c r="B43" s="66" t="s">
        <v>71</v>
      </c>
      <c r="C43" s="140"/>
      <c r="D43" s="140"/>
      <c r="E43" s="140"/>
      <c r="F43" s="140"/>
      <c r="G43" s="140"/>
      <c r="H43" s="67">
        <v>187.67</v>
      </c>
      <c r="I43" s="53"/>
      <c r="K43" s="139"/>
      <c r="L43" s="58">
        <f t="shared" si="4"/>
        <v>0</v>
      </c>
      <c r="N43" s="139"/>
      <c r="O43" s="58">
        <f t="shared" si="5"/>
        <v>0</v>
      </c>
      <c r="Q43" s="139"/>
      <c r="R43" s="58">
        <f t="shared" si="6"/>
        <v>0</v>
      </c>
      <c r="T43" s="139"/>
      <c r="U43" s="58">
        <f t="shared" si="7"/>
        <v>0</v>
      </c>
    </row>
    <row r="44" spans="1:21" ht="28.5" x14ac:dyDescent="0.2">
      <c r="A44" s="65">
        <v>99496</v>
      </c>
      <c r="B44" s="66" t="s">
        <v>72</v>
      </c>
      <c r="C44" s="140"/>
      <c r="D44" s="140"/>
      <c r="E44" s="140"/>
      <c r="F44" s="140"/>
      <c r="G44" s="140"/>
      <c r="H44" s="67">
        <v>247.94</v>
      </c>
      <c r="I44" s="53"/>
      <c r="K44" s="139"/>
      <c r="L44" s="58">
        <f t="shared" si="4"/>
        <v>0</v>
      </c>
      <c r="N44" s="139"/>
      <c r="O44" s="58">
        <f t="shared" si="5"/>
        <v>0</v>
      </c>
      <c r="Q44" s="139"/>
      <c r="R44" s="58">
        <f t="shared" si="6"/>
        <v>0</v>
      </c>
      <c r="T44" s="139"/>
      <c r="U44" s="58">
        <f t="shared" si="7"/>
        <v>0</v>
      </c>
    </row>
    <row r="45" spans="1:21" ht="15" x14ac:dyDescent="0.25">
      <c r="A45" s="42"/>
      <c r="B45" s="42"/>
      <c r="C45" s="42"/>
      <c r="D45" s="42"/>
      <c r="E45" s="42"/>
      <c r="F45" s="42"/>
      <c r="G45" s="42"/>
      <c r="H45" s="42"/>
      <c r="I45" s="42"/>
      <c r="K45" s="202">
        <f>SUM(K33:K44)</f>
        <v>0</v>
      </c>
      <c r="L45" s="62">
        <f>SUM(L33:L44)</f>
        <v>0</v>
      </c>
      <c r="N45" s="202">
        <f>SUM(N33:N44)</f>
        <v>0</v>
      </c>
      <c r="O45" s="62">
        <f>SUM(O33:O44)</f>
        <v>0</v>
      </c>
      <c r="Q45" s="202">
        <f>SUM(Q33:Q44)</f>
        <v>0</v>
      </c>
      <c r="R45" s="62">
        <f>SUM(R33:R44)</f>
        <v>0</v>
      </c>
      <c r="T45" s="202">
        <f>SUM(T33:T44)</f>
        <v>0</v>
      </c>
      <c r="U45" s="62">
        <f>SUM(U33:U44)</f>
        <v>0</v>
      </c>
    </row>
    <row r="46" spans="1:21" ht="15" x14ac:dyDescent="0.25">
      <c r="A46" s="42"/>
      <c r="B46" s="42"/>
      <c r="C46" s="42"/>
      <c r="D46" s="42"/>
      <c r="E46" s="42"/>
      <c r="F46" s="42"/>
      <c r="G46" s="42"/>
      <c r="H46" s="42"/>
      <c r="I46" s="42"/>
      <c r="K46" s="43"/>
      <c r="L46" s="44"/>
      <c r="N46" s="43"/>
      <c r="O46" s="43"/>
      <c r="Q46" s="43"/>
      <c r="R46" s="43"/>
      <c r="T46" s="43"/>
      <c r="U46" s="43"/>
    </row>
    <row r="47" spans="1:21" ht="15" customHeight="1" x14ac:dyDescent="0.25">
      <c r="A47" s="217" t="s">
        <v>73</v>
      </c>
      <c r="B47" s="218"/>
      <c r="C47" s="218"/>
      <c r="D47" s="218"/>
      <c r="E47" s="218"/>
      <c r="F47" s="218"/>
      <c r="G47" s="218"/>
      <c r="H47" s="218"/>
      <c r="I47" s="219"/>
      <c r="N47" s="43"/>
      <c r="O47" s="43"/>
      <c r="Q47" s="43"/>
      <c r="R47" s="43"/>
      <c r="T47" s="43"/>
      <c r="U47" s="43"/>
    </row>
    <row r="48" spans="1:21" s="35" customFormat="1" ht="45" x14ac:dyDescent="0.25">
      <c r="A48" s="33" t="s">
        <v>25</v>
      </c>
      <c r="B48" s="33" t="s">
        <v>26</v>
      </c>
      <c r="C48" s="31" t="str">
        <f>B14</f>
        <v>[Payer 1]</v>
      </c>
      <c r="D48" s="31" t="str">
        <f>C14</f>
        <v>[Payer 2]</v>
      </c>
      <c r="E48" s="31" t="str">
        <f>D14</f>
        <v>[Payer 3]</v>
      </c>
      <c r="F48" s="31" t="str">
        <f>E14</f>
        <v>[Payer 4]</v>
      </c>
      <c r="G48" s="31" t="str">
        <f>F14</f>
        <v>Medicaid</v>
      </c>
      <c r="H48" s="47" t="s">
        <v>27</v>
      </c>
      <c r="I48" s="31" t="s">
        <v>22</v>
      </c>
      <c r="J48" s="34"/>
      <c r="K48" s="141" t="s">
        <v>28</v>
      </c>
      <c r="L48" s="141" t="s">
        <v>29</v>
      </c>
      <c r="N48" s="141" t="s">
        <v>30</v>
      </c>
      <c r="O48" s="141" t="s">
        <v>31</v>
      </c>
      <c r="Q48" s="141" t="s">
        <v>32</v>
      </c>
      <c r="R48" s="141" t="s">
        <v>33</v>
      </c>
      <c r="T48" s="141" t="s">
        <v>34</v>
      </c>
      <c r="U48" s="141" t="s">
        <v>35</v>
      </c>
    </row>
    <row r="49" spans="1:21" ht="15" x14ac:dyDescent="0.25">
      <c r="A49" s="40">
        <v>99421</v>
      </c>
      <c r="B49" s="41" t="s">
        <v>74</v>
      </c>
      <c r="C49" s="51"/>
      <c r="D49" s="51"/>
      <c r="E49" s="51"/>
      <c r="F49" s="51"/>
      <c r="G49" s="51"/>
      <c r="H49" s="52">
        <v>15.52</v>
      </c>
      <c r="I49" s="54"/>
      <c r="K49" s="139"/>
      <c r="L49" s="58">
        <f>(K49*C49*$B$15)+(K49*D49*$C$15)+(K49*E49*$D$15)+(K49*F49*$E$15)+(K49*G49*$F$15)+(K49*H49*$G$15)+(K49*I49*$H$15)</f>
        <v>0</v>
      </c>
      <c r="N49" s="139"/>
      <c r="O49" s="58">
        <f>(N49*C49*$B$15)+(N49*D49*$C$15)+(N49*E49*$D$15)+(N49*F49*$E$15)+(N49*G49*$F$15)+(N49*H49*$G$15)+(N49*I49*$H$15)</f>
        <v>0</v>
      </c>
      <c r="Q49" s="139"/>
      <c r="R49" s="58">
        <f>(Q49*C49*$B$15)+(Q49*D49*$C$15)+(Q49*E49*$D$15)+(Q49*F49*$E$15)+(Q49*G49*$F$15)+(Q49*H49*$G$15)+(Q49*I49*$H$15)</f>
        <v>0</v>
      </c>
      <c r="T49" s="139"/>
      <c r="U49" s="58">
        <f>(T49*C49*$B$15)+(T49*D49*$C$15)+(T49*E49*$D$15)+(T49*F49*$E$15)+(T49*G49*$F$15)+(T49*H49*$G$15)+(T49*I49*$H$15)</f>
        <v>0</v>
      </c>
    </row>
    <row r="50" spans="1:21" x14ac:dyDescent="0.2">
      <c r="A50" s="40">
        <v>99422</v>
      </c>
      <c r="B50" s="41" t="s">
        <v>75</v>
      </c>
      <c r="C50" s="51"/>
      <c r="D50" s="51"/>
      <c r="E50" s="51"/>
      <c r="F50" s="51"/>
      <c r="G50" s="51"/>
      <c r="H50" s="52">
        <v>31.04</v>
      </c>
      <c r="I50" s="55"/>
      <c r="K50" s="139"/>
      <c r="L50" s="58">
        <f t="shared" ref="L50:L56" si="8">(K50*C50*$B$15)+(K50*D50*$C$15)+(K50*E50*$D$15)+(K50*F50*$E$15)+(K50*G50*$F$15)+(K50*H50*$G$15)+(K50*I50*$H$15)</f>
        <v>0</v>
      </c>
      <c r="N50" s="139"/>
      <c r="O50" s="58">
        <f t="shared" ref="O50:O56" si="9">(N50*C50*$B$15)+(N50*D50*$C$15)+(N50*E50*$D$15)+(N50*F50*$E$15)+(N50*G50*$F$15)+(N50*H50*$G$15)+(N50*I50*$H$15)</f>
        <v>0</v>
      </c>
      <c r="Q50" s="139"/>
      <c r="R50" s="58">
        <f t="shared" ref="R50:R56" si="10">(Q50*C50*$B$15)+(Q50*D50*$C$15)+(Q50*E50*$D$15)+(Q50*F50*$E$15)+(Q50*G50*$F$15)+(Q50*H50*$G$15)+(Q50*I50*$H$15)</f>
        <v>0</v>
      </c>
      <c r="T50" s="139"/>
      <c r="U50" s="58">
        <f t="shared" ref="U50:U56" si="11">(T50*C50*$B$15)+(T50*D50*$C$15)+(T50*E50*$D$15)+(T50*F50*$E$15)+(T50*G50*$F$15)+(T50*H50*$G$15)+(T50*I50*$H$15)</f>
        <v>0</v>
      </c>
    </row>
    <row r="51" spans="1:21" x14ac:dyDescent="0.2">
      <c r="A51" s="40">
        <v>99423</v>
      </c>
      <c r="B51" s="41" t="s">
        <v>76</v>
      </c>
      <c r="C51" s="51"/>
      <c r="D51" s="51"/>
      <c r="E51" s="51"/>
      <c r="F51" s="51"/>
      <c r="G51" s="51"/>
      <c r="H51" s="52">
        <v>50.16</v>
      </c>
      <c r="I51" s="55"/>
      <c r="K51" s="139"/>
      <c r="L51" s="58">
        <f t="shared" si="8"/>
        <v>0</v>
      </c>
      <c r="N51" s="139"/>
      <c r="O51" s="58">
        <f t="shared" si="9"/>
        <v>0</v>
      </c>
      <c r="Q51" s="139"/>
      <c r="R51" s="58">
        <f t="shared" si="10"/>
        <v>0</v>
      </c>
      <c r="T51" s="139"/>
      <c r="U51" s="58">
        <f t="shared" si="11"/>
        <v>0</v>
      </c>
    </row>
    <row r="52" spans="1:21" x14ac:dyDescent="0.2">
      <c r="A52" s="40" t="s">
        <v>77</v>
      </c>
      <c r="B52" s="41" t="s">
        <v>78</v>
      </c>
      <c r="C52" s="51"/>
      <c r="D52" s="51"/>
      <c r="E52" s="51"/>
      <c r="F52" s="51"/>
      <c r="G52" s="51"/>
      <c r="H52" s="52">
        <v>14.8</v>
      </c>
      <c r="I52" s="55"/>
      <c r="K52" s="139"/>
      <c r="L52" s="58">
        <f t="shared" si="8"/>
        <v>0</v>
      </c>
      <c r="N52" s="139"/>
      <c r="O52" s="58">
        <f t="shared" si="9"/>
        <v>0</v>
      </c>
      <c r="Q52" s="139"/>
      <c r="R52" s="58">
        <f t="shared" si="10"/>
        <v>0</v>
      </c>
      <c r="T52" s="139"/>
      <c r="U52" s="58">
        <f t="shared" si="11"/>
        <v>0</v>
      </c>
    </row>
    <row r="53" spans="1:21" ht="28.5" x14ac:dyDescent="0.2">
      <c r="A53" s="40" t="s">
        <v>79</v>
      </c>
      <c r="B53" s="41" t="s">
        <v>80</v>
      </c>
      <c r="C53" s="51"/>
      <c r="D53" s="51"/>
      <c r="E53" s="51"/>
      <c r="F53" s="51"/>
      <c r="G53" s="51"/>
      <c r="H53" s="52">
        <v>12.27</v>
      </c>
      <c r="I53" s="55"/>
      <c r="K53" s="139"/>
      <c r="L53" s="58">
        <f t="shared" si="8"/>
        <v>0</v>
      </c>
      <c r="N53" s="139"/>
      <c r="O53" s="58">
        <f t="shared" si="9"/>
        <v>0</v>
      </c>
      <c r="Q53" s="139"/>
      <c r="R53" s="58">
        <f t="shared" si="10"/>
        <v>0</v>
      </c>
      <c r="T53" s="139"/>
      <c r="U53" s="58">
        <f t="shared" si="11"/>
        <v>0</v>
      </c>
    </row>
    <row r="54" spans="1:21" x14ac:dyDescent="0.2">
      <c r="A54" s="40">
        <v>99441</v>
      </c>
      <c r="B54" s="41" t="s">
        <v>173</v>
      </c>
      <c r="C54" s="51"/>
      <c r="D54" s="51"/>
      <c r="E54" s="51"/>
      <c r="F54" s="51"/>
      <c r="G54" s="51"/>
      <c r="H54" s="52">
        <v>14.44</v>
      </c>
      <c r="I54" s="55"/>
      <c r="K54" s="139"/>
      <c r="L54" s="58">
        <f t="shared" si="8"/>
        <v>0</v>
      </c>
      <c r="N54" s="139"/>
      <c r="O54" s="58">
        <f t="shared" si="9"/>
        <v>0</v>
      </c>
      <c r="Q54" s="139"/>
      <c r="R54" s="58">
        <f t="shared" si="10"/>
        <v>0</v>
      </c>
      <c r="T54" s="139"/>
      <c r="U54" s="58">
        <f t="shared" si="11"/>
        <v>0</v>
      </c>
    </row>
    <row r="55" spans="1:21" x14ac:dyDescent="0.2">
      <c r="A55" s="40">
        <v>99442</v>
      </c>
      <c r="B55" s="41" t="s">
        <v>174</v>
      </c>
      <c r="C55" s="51"/>
      <c r="D55" s="51"/>
      <c r="E55" s="51"/>
      <c r="F55" s="51"/>
      <c r="G55" s="51"/>
      <c r="H55" s="52">
        <v>28.15</v>
      </c>
      <c r="I55" s="55"/>
      <c r="K55" s="139"/>
      <c r="L55" s="58">
        <f t="shared" si="8"/>
        <v>0</v>
      </c>
      <c r="N55" s="139"/>
      <c r="O55" s="58">
        <f t="shared" si="9"/>
        <v>0</v>
      </c>
      <c r="Q55" s="139"/>
      <c r="R55" s="58">
        <f t="shared" si="10"/>
        <v>0</v>
      </c>
      <c r="T55" s="139"/>
      <c r="U55" s="58">
        <f t="shared" si="11"/>
        <v>0</v>
      </c>
    </row>
    <row r="56" spans="1:21" x14ac:dyDescent="0.2">
      <c r="A56" s="40">
        <v>99443</v>
      </c>
      <c r="B56" s="41" t="s">
        <v>175</v>
      </c>
      <c r="C56" s="51"/>
      <c r="D56" s="51"/>
      <c r="E56" s="51"/>
      <c r="F56" s="51"/>
      <c r="G56" s="51"/>
      <c r="H56" s="52">
        <v>41.14</v>
      </c>
      <c r="I56" s="55"/>
      <c r="K56" s="139"/>
      <c r="L56" s="58">
        <f t="shared" si="8"/>
        <v>0</v>
      </c>
      <c r="N56" s="139"/>
      <c r="O56" s="58">
        <f t="shared" si="9"/>
        <v>0</v>
      </c>
      <c r="Q56" s="139"/>
      <c r="R56" s="58">
        <f t="shared" si="10"/>
        <v>0</v>
      </c>
      <c r="T56" s="139"/>
      <c r="U56" s="58">
        <f t="shared" si="11"/>
        <v>0</v>
      </c>
    </row>
    <row r="57" spans="1:21" ht="15" x14ac:dyDescent="0.25">
      <c r="A57" s="45"/>
      <c r="B57" s="223"/>
      <c r="C57" s="224"/>
      <c r="D57" s="224"/>
      <c r="E57" s="224"/>
      <c r="F57" s="224"/>
      <c r="G57" s="224"/>
      <c r="H57" s="224"/>
      <c r="I57" s="225"/>
      <c r="K57" s="203">
        <f>SUM(K49:K56)</f>
        <v>0</v>
      </c>
      <c r="L57" s="62">
        <f>SUM(L49:L56)</f>
        <v>0</v>
      </c>
      <c r="N57" s="203">
        <f>SUM(N49:N56)</f>
        <v>0</v>
      </c>
      <c r="O57" s="62">
        <f>SUM(O49:O56)</f>
        <v>0</v>
      </c>
      <c r="Q57" s="203">
        <f>SUM(Q49:Q56)</f>
        <v>0</v>
      </c>
      <c r="R57" s="62">
        <f>SUM(R49:R56)</f>
        <v>0</v>
      </c>
      <c r="T57" s="203">
        <f>SUM(T49:T56)</f>
        <v>0</v>
      </c>
      <c r="U57" s="62">
        <f>SUM(U49:U56)</f>
        <v>0</v>
      </c>
    </row>
    <row r="58" spans="1:21" ht="15" thickBot="1" x14ac:dyDescent="0.25">
      <c r="A58" s="210" t="s">
        <v>81</v>
      </c>
      <c r="B58" s="210"/>
      <c r="N58" s="43"/>
      <c r="O58" s="43"/>
      <c r="Q58" s="43"/>
      <c r="R58" s="43"/>
      <c r="T58" s="43"/>
      <c r="U58" s="43"/>
    </row>
    <row r="59" spans="1:21" ht="45" x14ac:dyDescent="0.2">
      <c r="C59" s="46"/>
      <c r="D59" s="46"/>
      <c r="E59" s="46"/>
      <c r="F59" s="46"/>
      <c r="G59" s="46"/>
      <c r="H59" s="46"/>
      <c r="I59" s="46"/>
      <c r="K59" s="59" t="s">
        <v>82</v>
      </c>
      <c r="L59" s="60" t="s">
        <v>83</v>
      </c>
      <c r="N59" s="59" t="s">
        <v>84</v>
      </c>
      <c r="O59" s="60" t="s">
        <v>85</v>
      </c>
      <c r="Q59" s="59" t="s">
        <v>86</v>
      </c>
      <c r="R59" s="60" t="s">
        <v>87</v>
      </c>
      <c r="T59" s="59" t="s">
        <v>88</v>
      </c>
      <c r="U59" s="60" t="s">
        <v>89</v>
      </c>
    </row>
    <row r="60" spans="1:21" ht="15" thickBot="1" x14ac:dyDescent="0.25">
      <c r="K60" s="206">
        <f>SUM(K57,K45,K29)</f>
        <v>0</v>
      </c>
      <c r="L60" s="63">
        <f>SUM(L57,L45,L29)</f>
        <v>0</v>
      </c>
      <c r="N60" s="206">
        <f>SUM(N57,N45,N29)</f>
        <v>0</v>
      </c>
      <c r="O60" s="63">
        <f>SUM(O57,O45,O29)</f>
        <v>0</v>
      </c>
      <c r="Q60" s="206">
        <f>SUM(Q57,Q45,Q29)</f>
        <v>0</v>
      </c>
      <c r="R60" s="63">
        <f>SUM(R57,R45,R29)</f>
        <v>0</v>
      </c>
      <c r="T60" s="206">
        <f>SUM(T57,T45,T29)</f>
        <v>0</v>
      </c>
      <c r="U60" s="63">
        <f>SUM(U57,U45,U29)</f>
        <v>0</v>
      </c>
    </row>
    <row r="61" spans="1:21" x14ac:dyDescent="0.2">
      <c r="K61" s="61"/>
    </row>
  </sheetData>
  <sheetProtection algorithmName="SHA-512" hashValue="hE75h7wooNd1fqLgkd4WtF8Se3nPgwFDBwra7p+8vYNHZcL0zyWmr1GpzC5LyDqKnRKOJgu/ruhI1ibFvdiqQQ==" saltValue="GxhiTVeZ9raad/Xr03SrzQ==" spinCount="100000" sheet="1" objects="1" scenarios="1"/>
  <protectedRanges>
    <protectedRange sqref="C49:I56" name="Range4"/>
    <protectedRange sqref="C33:I44" name="Range3"/>
    <protectedRange sqref="K19:K28 N19:N28 Q19:Q28 T19:T28 K33:K44 N33:N44 Q33:Q44 T33:T44 K49:K56 N49:N56 Q49:Q56 T49:T56" name="Range2"/>
    <protectedRange sqref="C19:I28" name="Range1"/>
  </protectedRanges>
  <mergeCells count="17">
    <mergeCell ref="A1:B1"/>
    <mergeCell ref="B6:I6"/>
    <mergeCell ref="B3:I3"/>
    <mergeCell ref="M18:M29"/>
    <mergeCell ref="B4:I4"/>
    <mergeCell ref="B5:I5"/>
    <mergeCell ref="B7:I7"/>
    <mergeCell ref="A58:B58"/>
    <mergeCell ref="B9:I9"/>
    <mergeCell ref="B10:H10"/>
    <mergeCell ref="B8:I8"/>
    <mergeCell ref="A17:I17"/>
    <mergeCell ref="A31:I31"/>
    <mergeCell ref="A47:I47"/>
    <mergeCell ref="A29:I29"/>
    <mergeCell ref="B13:I13"/>
    <mergeCell ref="B57:I57"/>
  </mergeCells>
  <phoneticPr fontId="18" type="noConversion"/>
  <hyperlinks>
    <hyperlink ref="B10" location="'Impact Worksheet'!A1" display="The estimated revenue will be automatically moved to your Impact Worksheet." xr:uid="{B5E6055C-451F-4400-BE07-91B0292525FC}"/>
    <hyperlink ref="A58:B58" r:id="rId1" display="*Source: Medicare Physician Fee Schedule LookUp" xr:uid="{0EA0F223-9C9A-48A8-9E8E-62334E27FD78}"/>
    <hyperlink ref="B10:H10" location="'Practice Financials'!A1" display="The estimated revenue will be automatically moved to your Practice Financials Worksheet." xr:uid="{2430F004-3722-46B5-B278-AEE1B4416E1F}"/>
  </hyperlinks>
  <pageMargins left="0.7" right="0.7" top="0.75" bottom="0.75" header="0.3" footer="0.3"/>
  <pageSetup orientation="portrait" horizontalDpi="4294967293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E3A88-58F9-4578-A434-77A2991A7DD9}">
  <dimension ref="A1:BI308"/>
  <sheetViews>
    <sheetView topLeftCell="A45" zoomScale="80" zoomScaleNormal="80" workbookViewId="0">
      <selection activeCell="C88" sqref="C88"/>
    </sheetView>
  </sheetViews>
  <sheetFormatPr defaultColWidth="9.140625" defaultRowHeight="15" x14ac:dyDescent="0.25"/>
  <cols>
    <col min="1" max="1" width="50.7109375" style="10" customWidth="1"/>
    <col min="2" max="5" width="17.5703125" style="10" customWidth="1"/>
    <col min="6" max="6" width="17.5703125" style="14" customWidth="1"/>
    <col min="7" max="7" width="5.7109375" style="163" customWidth="1"/>
    <col min="8" max="11" width="17.5703125" style="10" customWidth="1"/>
    <col min="12" max="12" width="17.5703125" style="14" customWidth="1"/>
    <col min="13" max="13" width="5.42578125" style="145" customWidth="1"/>
    <col min="14" max="14" width="17.5703125" style="14" customWidth="1"/>
    <col min="15" max="61" width="9.140625" style="145"/>
    <col min="62" max="16384" width="9.140625" style="10"/>
  </cols>
  <sheetData>
    <row r="1" spans="1:61" ht="17.45" customHeight="1" x14ac:dyDescent="0.25">
      <c r="A1" s="94" t="s">
        <v>90</v>
      </c>
      <c r="B1" s="145"/>
      <c r="C1" s="145"/>
      <c r="D1" s="145"/>
      <c r="E1" s="145"/>
      <c r="F1" s="145"/>
      <c r="H1" s="145"/>
      <c r="I1" s="145"/>
      <c r="J1" s="145"/>
      <c r="K1" s="145"/>
      <c r="L1" s="145"/>
      <c r="N1" s="145"/>
    </row>
    <row r="2" spans="1:61" s="145" customFormat="1" ht="10.5" customHeight="1" x14ac:dyDescent="0.35">
      <c r="A2" s="144"/>
      <c r="G2" s="163"/>
    </row>
    <row r="3" spans="1:61" x14ac:dyDescent="0.25">
      <c r="A3" s="234" t="s">
        <v>91</v>
      </c>
      <c r="B3" s="235"/>
      <c r="C3" s="235"/>
      <c r="D3" s="235"/>
      <c r="E3" s="235"/>
      <c r="F3" s="235"/>
      <c r="H3" s="145"/>
      <c r="I3" s="145"/>
      <c r="J3" s="145"/>
      <c r="K3" s="145"/>
      <c r="L3" s="145"/>
      <c r="N3" s="145"/>
    </row>
    <row r="4" spans="1:61" x14ac:dyDescent="0.25">
      <c r="A4" s="236" t="s">
        <v>92</v>
      </c>
      <c r="B4" s="236"/>
      <c r="C4" s="236"/>
      <c r="D4" s="236"/>
      <c r="E4" s="236"/>
      <c r="F4" s="236"/>
      <c r="H4" s="145"/>
      <c r="I4" s="145"/>
      <c r="J4" s="145"/>
      <c r="K4" s="145"/>
      <c r="L4" s="145"/>
      <c r="N4" s="145"/>
    </row>
    <row r="5" spans="1:61" x14ac:dyDescent="0.25">
      <c r="A5" s="237" t="s">
        <v>93</v>
      </c>
      <c r="B5" s="238"/>
      <c r="C5" s="238"/>
      <c r="D5" s="238"/>
      <c r="E5" s="238"/>
      <c r="F5" s="238"/>
      <c r="H5" s="145"/>
      <c r="I5" s="145"/>
      <c r="J5" s="145"/>
      <c r="K5" s="145"/>
      <c r="L5" s="145"/>
      <c r="N5" s="145"/>
    </row>
    <row r="6" spans="1:61" x14ac:dyDescent="0.25">
      <c r="A6" s="239" t="s">
        <v>94</v>
      </c>
      <c r="B6" s="240"/>
      <c r="C6" s="240"/>
      <c r="D6" s="240"/>
      <c r="E6" s="240"/>
      <c r="F6" s="240"/>
      <c r="H6" s="145"/>
      <c r="I6" s="145"/>
      <c r="J6" s="145"/>
      <c r="K6" s="145"/>
      <c r="L6" s="145"/>
      <c r="N6" s="145"/>
    </row>
    <row r="7" spans="1:61" s="1" customFormat="1" x14ac:dyDescent="0.25">
      <c r="A7" s="241" t="s">
        <v>95</v>
      </c>
      <c r="B7" s="241"/>
      <c r="C7" s="241"/>
      <c r="D7" s="241"/>
      <c r="E7" s="241"/>
      <c r="F7" s="241"/>
      <c r="G7" s="164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</row>
    <row r="8" spans="1:61" s="9" customFormat="1" ht="15.95" customHeight="1" thickBot="1" x14ac:dyDescent="0.3">
      <c r="A8" s="149"/>
      <c r="B8" s="149"/>
      <c r="C8" s="146"/>
      <c r="D8" s="146"/>
      <c r="E8" s="146"/>
      <c r="F8" s="146"/>
      <c r="G8" s="164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</row>
    <row r="9" spans="1:61" s="76" customFormat="1" ht="18.75" thickBot="1" x14ac:dyDescent="0.3">
      <c r="A9" s="148"/>
      <c r="B9" s="253" t="s">
        <v>96</v>
      </c>
      <c r="C9" s="254"/>
      <c r="D9" s="254"/>
      <c r="E9" s="255"/>
      <c r="F9" s="147"/>
      <c r="G9" s="165"/>
      <c r="H9" s="256" t="s">
        <v>97</v>
      </c>
      <c r="I9" s="254"/>
      <c r="J9" s="254"/>
      <c r="K9" s="255"/>
      <c r="L9" s="77"/>
      <c r="M9" s="148"/>
      <c r="N9" s="77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</row>
    <row r="10" spans="1:61" ht="15" customHeight="1" x14ac:dyDescent="0.25">
      <c r="A10" s="257" t="s">
        <v>98</v>
      </c>
      <c r="B10" s="259" t="s">
        <v>99</v>
      </c>
      <c r="C10" s="261" t="s">
        <v>100</v>
      </c>
      <c r="D10" s="259" t="s">
        <v>101</v>
      </c>
      <c r="E10" s="263" t="s">
        <v>102</v>
      </c>
      <c r="F10" s="102">
        <v>2019</v>
      </c>
      <c r="G10" s="166"/>
      <c r="H10" s="265" t="s">
        <v>99</v>
      </c>
      <c r="I10" s="261" t="s">
        <v>100</v>
      </c>
      <c r="J10" s="259" t="s">
        <v>101</v>
      </c>
      <c r="K10" s="261" t="s">
        <v>102</v>
      </c>
      <c r="L10" s="104">
        <v>2020</v>
      </c>
      <c r="N10" s="245" t="s">
        <v>103</v>
      </c>
    </row>
    <row r="11" spans="1:61" x14ac:dyDescent="0.25">
      <c r="A11" s="258"/>
      <c r="B11" s="260"/>
      <c r="C11" s="262"/>
      <c r="D11" s="260"/>
      <c r="E11" s="264"/>
      <c r="F11" s="103" t="s">
        <v>104</v>
      </c>
      <c r="G11" s="166"/>
      <c r="H11" s="260"/>
      <c r="I11" s="262"/>
      <c r="J11" s="260"/>
      <c r="K11" s="262"/>
      <c r="L11" s="105" t="s">
        <v>104</v>
      </c>
      <c r="N11" s="246"/>
    </row>
    <row r="12" spans="1:61" s="145" customFormat="1" ht="9.6" customHeight="1" x14ac:dyDescent="0.25">
      <c r="A12" s="207"/>
      <c r="B12" s="187"/>
      <c r="C12" s="187"/>
      <c r="D12" s="187"/>
      <c r="E12" s="187"/>
      <c r="F12" s="208"/>
      <c r="G12" s="166"/>
      <c r="H12" s="187"/>
      <c r="I12" s="187"/>
      <c r="J12" s="187"/>
      <c r="K12" s="187"/>
      <c r="L12" s="166"/>
      <c r="N12" s="209"/>
    </row>
    <row r="13" spans="1:61" ht="15.75" x14ac:dyDescent="0.25">
      <c r="A13" s="248" t="s">
        <v>105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50"/>
    </row>
    <row r="14" spans="1:61" x14ac:dyDescent="0.25">
      <c r="A14" s="2" t="s">
        <v>106</v>
      </c>
      <c r="B14" s="80"/>
      <c r="C14" s="88"/>
      <c r="D14" s="80"/>
      <c r="E14" s="88"/>
      <c r="F14" s="182">
        <f>SUM(B14:E14)</f>
        <v>0</v>
      </c>
      <c r="G14" s="167"/>
      <c r="H14" s="75">
        <f>'Projected Revenue Inputs'!L29</f>
        <v>0</v>
      </c>
      <c r="I14" s="78">
        <f>'Projected Revenue Inputs'!O29</f>
        <v>0</v>
      </c>
      <c r="J14" s="75">
        <f>'Projected Revenue Inputs'!R29</f>
        <v>0</v>
      </c>
      <c r="K14" s="78">
        <f>'Projected Revenue Inputs'!U29</f>
        <v>0</v>
      </c>
      <c r="L14" s="101">
        <f>SUM(H14:K14)</f>
        <v>0</v>
      </c>
      <c r="M14" s="151"/>
      <c r="N14" s="95">
        <f>L14-F14</f>
        <v>0</v>
      </c>
    </row>
    <row r="15" spans="1:61" x14ac:dyDescent="0.25">
      <c r="A15" s="4" t="s">
        <v>73</v>
      </c>
      <c r="B15" s="80"/>
      <c r="C15" s="88"/>
      <c r="D15" s="80"/>
      <c r="E15" s="88"/>
      <c r="F15" s="182">
        <f>SUM(B15:E15)</f>
        <v>0</v>
      </c>
      <c r="G15" s="167"/>
      <c r="H15" s="75">
        <f>'Projected Revenue Inputs'!L57</f>
        <v>0</v>
      </c>
      <c r="I15" s="78">
        <f>'Projected Revenue Inputs'!O57</f>
        <v>0</v>
      </c>
      <c r="J15" s="75">
        <f>'Projected Revenue Inputs'!R57</f>
        <v>0</v>
      </c>
      <c r="K15" s="78">
        <f>'Projected Revenue Inputs'!U57</f>
        <v>0</v>
      </c>
      <c r="L15" s="101">
        <f>SUM(H15:K15)</f>
        <v>0</v>
      </c>
      <c r="M15" s="151"/>
      <c r="N15" s="95">
        <f>F15-L15</f>
        <v>0</v>
      </c>
    </row>
    <row r="16" spans="1:61" x14ac:dyDescent="0.25">
      <c r="A16" s="132" t="s">
        <v>107</v>
      </c>
      <c r="B16" s="80"/>
      <c r="C16" s="88"/>
      <c r="D16" s="80"/>
      <c r="E16" s="88"/>
      <c r="F16" s="182">
        <f t="shared" ref="F16:F26" si="0">SUM(B16:E16)</f>
        <v>0</v>
      </c>
      <c r="G16" s="167"/>
      <c r="H16" s="75">
        <f>SUM('Projected Revenue Inputs'!L36:L40)</f>
        <v>0</v>
      </c>
      <c r="I16" s="78">
        <f>SUM('Projected Revenue Inputs'!O36:O40)</f>
        <v>0</v>
      </c>
      <c r="J16" s="75">
        <f>SUM('Projected Revenue Inputs'!R36:R40)</f>
        <v>0</v>
      </c>
      <c r="K16" s="78">
        <f>SUM('Projected Revenue Inputs'!U36:U40)</f>
        <v>0</v>
      </c>
      <c r="L16" s="101">
        <f t="shared" ref="L16:L26" si="1">SUM(H16:K16)</f>
        <v>0</v>
      </c>
      <c r="M16" s="151"/>
      <c r="N16" s="95">
        <f t="shared" ref="N16:N26" si="2">F16-L16</f>
        <v>0</v>
      </c>
    </row>
    <row r="17" spans="1:17" x14ac:dyDescent="0.25">
      <c r="A17" s="133" t="s">
        <v>108</v>
      </c>
      <c r="B17" s="80"/>
      <c r="C17" s="88"/>
      <c r="D17" s="80"/>
      <c r="E17" s="88"/>
      <c r="F17" s="182">
        <f t="shared" si="0"/>
        <v>0</v>
      </c>
      <c r="G17" s="167"/>
      <c r="H17" s="75">
        <f>SUM('Projected Revenue Inputs'!L33:L35)</f>
        <v>0</v>
      </c>
      <c r="I17" s="78">
        <f>SUM('Projected Revenue Inputs'!O33:O35)</f>
        <v>0</v>
      </c>
      <c r="J17" s="75">
        <f>SUM('Projected Revenue Inputs'!R33:R35)</f>
        <v>0</v>
      </c>
      <c r="K17" s="78">
        <f>SUM('Projected Revenue Inputs'!U33:U35)</f>
        <v>0</v>
      </c>
      <c r="L17" s="101">
        <f t="shared" si="1"/>
        <v>0</v>
      </c>
      <c r="M17" s="151"/>
      <c r="N17" s="95">
        <f t="shared" si="2"/>
        <v>0</v>
      </c>
    </row>
    <row r="18" spans="1:17" x14ac:dyDescent="0.25">
      <c r="A18" s="133" t="s">
        <v>109</v>
      </c>
      <c r="B18" s="80"/>
      <c r="C18" s="88"/>
      <c r="D18" s="80"/>
      <c r="E18" s="88"/>
      <c r="F18" s="182">
        <f t="shared" si="0"/>
        <v>0</v>
      </c>
      <c r="G18" s="167"/>
      <c r="H18" s="75">
        <f>SUM('Projected Revenue Inputs'!L43:L44)</f>
        <v>0</v>
      </c>
      <c r="I18" s="78">
        <f>SUM('Projected Revenue Inputs'!O43:O44)</f>
        <v>0</v>
      </c>
      <c r="J18" s="75">
        <f>SUM('Projected Revenue Inputs'!R43:R44)</f>
        <v>0</v>
      </c>
      <c r="K18" s="78">
        <f>SUM('Projected Revenue Inputs'!U43:U44)</f>
        <v>0</v>
      </c>
      <c r="L18" s="101">
        <f t="shared" si="1"/>
        <v>0</v>
      </c>
      <c r="M18" s="151"/>
      <c r="N18" s="95">
        <f t="shared" si="2"/>
        <v>0</v>
      </c>
    </row>
    <row r="19" spans="1:17" x14ac:dyDescent="0.25">
      <c r="A19" s="133" t="s">
        <v>110</v>
      </c>
      <c r="B19" s="80"/>
      <c r="C19" s="88"/>
      <c r="D19" s="80"/>
      <c r="E19" s="88"/>
      <c r="F19" s="182">
        <f t="shared" si="0"/>
        <v>0</v>
      </c>
      <c r="G19" s="167"/>
      <c r="H19" s="75">
        <f>SUM('Projected Revenue Inputs'!L41:L42)</f>
        <v>0</v>
      </c>
      <c r="I19" s="78">
        <f>SUM('Projected Revenue Inputs'!O41:O42)</f>
        <v>0</v>
      </c>
      <c r="J19" s="75">
        <f>SUM('Projected Revenue Inputs'!R41:R42)</f>
        <v>0</v>
      </c>
      <c r="K19" s="78">
        <f>SUM('Projected Revenue Inputs'!U41:U42)</f>
        <v>0</v>
      </c>
      <c r="L19" s="101">
        <f t="shared" si="1"/>
        <v>0</v>
      </c>
      <c r="M19" s="151"/>
      <c r="N19" s="95">
        <f t="shared" si="2"/>
        <v>0</v>
      </c>
    </row>
    <row r="20" spans="1:17" x14ac:dyDescent="0.25">
      <c r="A20" s="2" t="s">
        <v>111</v>
      </c>
      <c r="B20" s="80"/>
      <c r="C20" s="88"/>
      <c r="D20" s="80"/>
      <c r="E20" s="88"/>
      <c r="F20" s="182">
        <f>SUM(B20:E20)</f>
        <v>0</v>
      </c>
      <c r="G20" s="167"/>
      <c r="H20" s="80"/>
      <c r="I20" s="79"/>
      <c r="J20" s="80"/>
      <c r="K20" s="79"/>
      <c r="L20" s="101">
        <f>SUM(H20:K20)</f>
        <v>0</v>
      </c>
      <c r="M20" s="151"/>
      <c r="N20" s="95">
        <f>F20-L20</f>
        <v>0</v>
      </c>
    </row>
    <row r="21" spans="1:17" x14ac:dyDescent="0.25">
      <c r="A21" s="2" t="s">
        <v>112</v>
      </c>
      <c r="B21" s="80"/>
      <c r="C21" s="88"/>
      <c r="D21" s="80"/>
      <c r="E21" s="88"/>
      <c r="F21" s="182">
        <f t="shared" si="0"/>
        <v>0</v>
      </c>
      <c r="G21" s="167"/>
      <c r="H21" s="80"/>
      <c r="I21" s="88"/>
      <c r="J21" s="80"/>
      <c r="K21" s="88"/>
      <c r="L21" s="101">
        <f t="shared" si="1"/>
        <v>0</v>
      </c>
      <c r="M21" s="151"/>
      <c r="N21" s="95">
        <f t="shared" si="2"/>
        <v>0</v>
      </c>
      <c r="Q21" s="158"/>
    </row>
    <row r="22" spans="1:17" x14ac:dyDescent="0.25">
      <c r="A22" s="3" t="s">
        <v>113</v>
      </c>
      <c r="B22" s="80"/>
      <c r="C22" s="88"/>
      <c r="D22" s="80"/>
      <c r="E22" s="88"/>
      <c r="F22" s="182">
        <f t="shared" si="0"/>
        <v>0</v>
      </c>
      <c r="G22" s="167"/>
      <c r="H22" s="80"/>
      <c r="I22" s="88"/>
      <c r="J22" s="80"/>
      <c r="K22" s="88"/>
      <c r="L22" s="101">
        <f>SUM(H22:K22)</f>
        <v>0</v>
      </c>
      <c r="M22" s="151"/>
      <c r="N22" s="95">
        <f t="shared" si="2"/>
        <v>0</v>
      </c>
      <c r="Q22" s="146"/>
    </row>
    <row r="23" spans="1:17" x14ac:dyDescent="0.25">
      <c r="A23" s="3" t="s">
        <v>114</v>
      </c>
      <c r="B23" s="80"/>
      <c r="C23" s="88"/>
      <c r="D23" s="80"/>
      <c r="E23" s="88"/>
      <c r="F23" s="182">
        <f t="shared" si="0"/>
        <v>0</v>
      </c>
      <c r="G23" s="167"/>
      <c r="H23" s="80"/>
      <c r="I23" s="88"/>
      <c r="J23" s="80"/>
      <c r="K23" s="88"/>
      <c r="L23" s="101">
        <f t="shared" si="1"/>
        <v>0</v>
      </c>
      <c r="M23" s="151"/>
      <c r="N23" s="95">
        <f t="shared" si="2"/>
        <v>0</v>
      </c>
    </row>
    <row r="24" spans="1:17" x14ac:dyDescent="0.25">
      <c r="A24" s="2" t="s">
        <v>115</v>
      </c>
      <c r="B24" s="80"/>
      <c r="C24" s="88"/>
      <c r="D24" s="80"/>
      <c r="E24" s="88"/>
      <c r="F24" s="182">
        <f t="shared" si="0"/>
        <v>0</v>
      </c>
      <c r="G24" s="167"/>
      <c r="H24" s="80"/>
      <c r="I24" s="88"/>
      <c r="J24" s="80"/>
      <c r="K24" s="88"/>
      <c r="L24" s="101">
        <f t="shared" si="1"/>
        <v>0</v>
      </c>
      <c r="M24" s="151"/>
      <c r="N24" s="95">
        <f t="shared" si="2"/>
        <v>0</v>
      </c>
    </row>
    <row r="25" spans="1:17" x14ac:dyDescent="0.25">
      <c r="A25" s="4" t="s">
        <v>116</v>
      </c>
      <c r="B25" s="80"/>
      <c r="C25" s="88"/>
      <c r="D25" s="80"/>
      <c r="E25" s="88"/>
      <c r="F25" s="182">
        <f t="shared" si="0"/>
        <v>0</v>
      </c>
      <c r="G25" s="167"/>
      <c r="H25" s="80"/>
      <c r="I25" s="88"/>
      <c r="J25" s="80"/>
      <c r="K25" s="88"/>
      <c r="L25" s="101">
        <f t="shared" si="1"/>
        <v>0</v>
      </c>
      <c r="M25" s="151"/>
      <c r="N25" s="95">
        <f t="shared" si="2"/>
        <v>0</v>
      </c>
    </row>
    <row r="26" spans="1:17" x14ac:dyDescent="0.25">
      <c r="A26" s="5" t="s">
        <v>117</v>
      </c>
      <c r="B26" s="80"/>
      <c r="C26" s="88"/>
      <c r="D26" s="80"/>
      <c r="E26" s="88"/>
      <c r="F26" s="182">
        <f t="shared" si="0"/>
        <v>0</v>
      </c>
      <c r="G26" s="167"/>
      <c r="H26" s="80"/>
      <c r="I26" s="88"/>
      <c r="J26" s="80"/>
      <c r="K26" s="88"/>
      <c r="L26" s="101">
        <f t="shared" si="1"/>
        <v>0</v>
      </c>
      <c r="M26" s="151"/>
      <c r="N26" s="96">
        <f t="shared" si="2"/>
        <v>0</v>
      </c>
    </row>
    <row r="27" spans="1:17" ht="18.95" customHeight="1" x14ac:dyDescent="0.25">
      <c r="A27" s="81" t="s">
        <v>118</v>
      </c>
      <c r="B27" s="82">
        <f>SUM(B14:B26)</f>
        <v>0</v>
      </c>
      <c r="C27" s="82">
        <f>SUM(C14:C26)</f>
        <v>0</v>
      </c>
      <c r="D27" s="82">
        <f>SUM(D14:D26)</f>
        <v>0</v>
      </c>
      <c r="E27" s="82">
        <f>SUM(E14:E26)</f>
        <v>0</v>
      </c>
      <c r="F27" s="183">
        <f>SUM(F14:F26)</f>
        <v>0</v>
      </c>
      <c r="G27" s="168"/>
      <c r="H27" s="161">
        <f>SUM(H14:H26)</f>
        <v>0</v>
      </c>
      <c r="I27" s="82">
        <f>SUM(I14:I26)</f>
        <v>0</v>
      </c>
      <c r="J27" s="82">
        <f>SUM(J14:J26)</f>
        <v>0</v>
      </c>
      <c r="K27" s="82">
        <f>SUM(K14:K26)</f>
        <v>0</v>
      </c>
      <c r="L27" s="82">
        <f>SUM(L14:L26)</f>
        <v>0</v>
      </c>
      <c r="M27" s="153"/>
      <c r="N27" s="97">
        <f>L27-F27</f>
        <v>0</v>
      </c>
    </row>
    <row r="28" spans="1:17" s="145" customFormat="1" x14ac:dyDescent="0.25">
      <c r="A28" s="156"/>
      <c r="B28" s="150"/>
      <c r="C28" s="150"/>
      <c r="D28" s="150"/>
      <c r="E28" s="150"/>
      <c r="F28" s="157"/>
      <c r="G28" s="169"/>
      <c r="H28" s="150"/>
      <c r="I28" s="150"/>
      <c r="J28" s="150"/>
      <c r="K28" s="150"/>
      <c r="L28" s="157"/>
    </row>
    <row r="29" spans="1:17" ht="15.75" x14ac:dyDescent="0.25">
      <c r="A29" s="247" t="s">
        <v>172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</row>
    <row r="30" spans="1:17" x14ac:dyDescent="0.25">
      <c r="A30" s="6" t="s">
        <v>119</v>
      </c>
      <c r="B30" s="84">
        <f>SUM(B31:B36)</f>
        <v>0</v>
      </c>
      <c r="C30" s="84">
        <f>SUM(C31:C36)</f>
        <v>0</v>
      </c>
      <c r="D30" s="84">
        <f>SUM(D31:D36)</f>
        <v>0</v>
      </c>
      <c r="E30" s="84">
        <f>SUM(E31:E36)</f>
        <v>0</v>
      </c>
      <c r="F30" s="177">
        <f>SUM(B30:E30)</f>
        <v>0</v>
      </c>
      <c r="G30" s="170"/>
      <c r="H30" s="84">
        <f>SUM(H31:H36)</f>
        <v>0</v>
      </c>
      <c r="I30" s="84">
        <f>SUM(I31:I36)</f>
        <v>0</v>
      </c>
      <c r="J30" s="84">
        <f>SUM(J31:J36)</f>
        <v>0</v>
      </c>
      <c r="K30" s="84">
        <f>SUM(K31:K36)</f>
        <v>0</v>
      </c>
      <c r="L30" s="177">
        <f>SUM(H30:K30)</f>
        <v>0</v>
      </c>
      <c r="M30" s="154"/>
      <c r="N30" s="98">
        <f t="shared" ref="N30:N76" si="3">L30-F30</f>
        <v>0</v>
      </c>
    </row>
    <row r="31" spans="1:17" x14ac:dyDescent="0.25">
      <c r="A31" s="17" t="s">
        <v>120</v>
      </c>
      <c r="B31" s="85"/>
      <c r="C31" s="88"/>
      <c r="D31" s="85"/>
      <c r="E31" s="88"/>
      <c r="F31" s="178">
        <f>SUM(B31:E31)</f>
        <v>0</v>
      </c>
      <c r="G31" s="171"/>
      <c r="H31" s="85"/>
      <c r="I31" s="88"/>
      <c r="J31" s="85"/>
      <c r="K31" s="88"/>
      <c r="L31" s="101">
        <f t="shared" ref="L31:L40" si="4">SUM(H31:K31)</f>
        <v>0</v>
      </c>
      <c r="M31" s="151"/>
      <c r="N31" s="95">
        <f t="shared" si="3"/>
        <v>0</v>
      </c>
    </row>
    <row r="32" spans="1:17" x14ac:dyDescent="0.25">
      <c r="A32" s="17" t="s">
        <v>121</v>
      </c>
      <c r="B32" s="85"/>
      <c r="C32" s="88"/>
      <c r="D32" s="85"/>
      <c r="E32" s="88"/>
      <c r="F32" s="178">
        <f>SUM(B32:E32)</f>
        <v>0</v>
      </c>
      <c r="G32" s="171"/>
      <c r="H32" s="85"/>
      <c r="I32" s="88"/>
      <c r="J32" s="85"/>
      <c r="K32" s="88"/>
      <c r="L32" s="101">
        <f t="shared" si="4"/>
        <v>0</v>
      </c>
      <c r="M32" s="151"/>
      <c r="N32" s="95">
        <f t="shared" si="3"/>
        <v>0</v>
      </c>
    </row>
    <row r="33" spans="1:14" x14ac:dyDescent="0.25">
      <c r="A33" s="17" t="s">
        <v>122</v>
      </c>
      <c r="B33" s="85"/>
      <c r="C33" s="88"/>
      <c r="D33" s="85"/>
      <c r="E33" s="88"/>
      <c r="F33" s="178">
        <f>SUM(B33:E33)</f>
        <v>0</v>
      </c>
      <c r="G33" s="171"/>
      <c r="H33" s="85"/>
      <c r="I33" s="88"/>
      <c r="J33" s="85"/>
      <c r="K33" s="88"/>
      <c r="L33" s="101">
        <f t="shared" si="4"/>
        <v>0</v>
      </c>
      <c r="M33" s="151"/>
      <c r="N33" s="95">
        <f t="shared" si="3"/>
        <v>0</v>
      </c>
    </row>
    <row r="34" spans="1:14" x14ac:dyDescent="0.25">
      <c r="A34" s="17" t="s">
        <v>123</v>
      </c>
      <c r="B34" s="85"/>
      <c r="C34" s="88"/>
      <c r="D34" s="85"/>
      <c r="E34" s="88"/>
      <c r="F34" s="178">
        <f t="shared" ref="F34:F76" si="5">SUM(B34:E34)</f>
        <v>0</v>
      </c>
      <c r="G34" s="171"/>
      <c r="H34" s="85">
        <v>0</v>
      </c>
      <c r="I34" s="88">
        <v>0</v>
      </c>
      <c r="J34" s="85">
        <v>0</v>
      </c>
      <c r="K34" s="88">
        <v>0</v>
      </c>
      <c r="L34" s="101">
        <f t="shared" si="4"/>
        <v>0</v>
      </c>
      <c r="M34" s="151"/>
      <c r="N34" s="95">
        <f t="shared" si="3"/>
        <v>0</v>
      </c>
    </row>
    <row r="35" spans="1:14" x14ac:dyDescent="0.25">
      <c r="A35" s="17" t="s">
        <v>124</v>
      </c>
      <c r="B35" s="85"/>
      <c r="C35" s="88"/>
      <c r="D35" s="85"/>
      <c r="E35" s="88"/>
      <c r="F35" s="178">
        <f t="shared" si="5"/>
        <v>0</v>
      </c>
      <c r="G35" s="171"/>
      <c r="H35" s="85"/>
      <c r="I35" s="88"/>
      <c r="J35" s="85"/>
      <c r="K35" s="88"/>
      <c r="L35" s="101">
        <f t="shared" si="4"/>
        <v>0</v>
      </c>
      <c r="M35" s="151"/>
      <c r="N35" s="95">
        <f t="shared" si="3"/>
        <v>0</v>
      </c>
    </row>
    <row r="36" spans="1:14" x14ac:dyDescent="0.25">
      <c r="A36" s="20" t="s">
        <v>117</v>
      </c>
      <c r="B36" s="85"/>
      <c r="C36" s="88"/>
      <c r="D36" s="85"/>
      <c r="E36" s="88"/>
      <c r="F36" s="178">
        <f t="shared" si="5"/>
        <v>0</v>
      </c>
      <c r="G36" s="171"/>
      <c r="H36" s="85"/>
      <c r="I36" s="88"/>
      <c r="J36" s="85"/>
      <c r="K36" s="88"/>
      <c r="L36" s="101">
        <f t="shared" si="4"/>
        <v>0</v>
      </c>
      <c r="M36" s="151"/>
      <c r="N36" s="95">
        <f t="shared" si="3"/>
        <v>0</v>
      </c>
    </row>
    <row r="37" spans="1:14" ht="15.75" x14ac:dyDescent="0.25">
      <c r="A37" s="15" t="s">
        <v>125</v>
      </c>
      <c r="B37" s="84">
        <f>SUM(B38:B45)</f>
        <v>0</v>
      </c>
      <c r="C37" s="84">
        <f>SUM(C38:C45)</f>
        <v>0</v>
      </c>
      <c r="D37" s="84">
        <f>SUM(D38:D45)</f>
        <v>0</v>
      </c>
      <c r="E37" s="84">
        <f>SUM(E38:E45)</f>
        <v>0</v>
      </c>
      <c r="F37" s="177">
        <f>SUM(B37:E37)</f>
        <v>0</v>
      </c>
      <c r="G37" s="170"/>
      <c r="H37" s="84">
        <f>SUM(H38:H45)</f>
        <v>0</v>
      </c>
      <c r="I37" s="84">
        <f>SUM(I38:I45)</f>
        <v>0</v>
      </c>
      <c r="J37" s="84">
        <f>SUM(J38:J45)</f>
        <v>0</v>
      </c>
      <c r="K37" s="84">
        <f>SUM(K38:K45)</f>
        <v>0</v>
      </c>
      <c r="L37" s="106">
        <f t="shared" si="4"/>
        <v>0</v>
      </c>
      <c r="M37" s="154"/>
      <c r="N37" s="99">
        <f>L37-F37</f>
        <v>0</v>
      </c>
    </row>
    <row r="38" spans="1:14" x14ac:dyDescent="0.25">
      <c r="A38" s="17" t="s">
        <v>126</v>
      </c>
      <c r="B38" s="85"/>
      <c r="C38" s="88"/>
      <c r="D38" s="85"/>
      <c r="E38" s="88"/>
      <c r="F38" s="178">
        <f t="shared" si="5"/>
        <v>0</v>
      </c>
      <c r="G38" s="171"/>
      <c r="H38" s="85"/>
      <c r="I38" s="88"/>
      <c r="J38" s="85"/>
      <c r="K38" s="88"/>
      <c r="L38" s="101">
        <f t="shared" si="4"/>
        <v>0</v>
      </c>
      <c r="M38" s="151"/>
      <c r="N38" s="95">
        <f t="shared" si="3"/>
        <v>0</v>
      </c>
    </row>
    <row r="39" spans="1:14" x14ac:dyDescent="0.25">
      <c r="A39" s="17" t="s">
        <v>127</v>
      </c>
      <c r="B39" s="85"/>
      <c r="C39" s="88"/>
      <c r="D39" s="85"/>
      <c r="E39" s="88"/>
      <c r="F39" s="178">
        <f t="shared" si="5"/>
        <v>0</v>
      </c>
      <c r="G39" s="171"/>
      <c r="H39" s="85"/>
      <c r="I39" s="88"/>
      <c r="J39" s="85"/>
      <c r="K39" s="88"/>
      <c r="L39" s="101">
        <f t="shared" si="4"/>
        <v>0</v>
      </c>
      <c r="M39" s="151"/>
      <c r="N39" s="95">
        <f t="shared" si="3"/>
        <v>0</v>
      </c>
    </row>
    <row r="40" spans="1:14" x14ac:dyDescent="0.25">
      <c r="A40" s="17" t="s">
        <v>128</v>
      </c>
      <c r="B40" s="85"/>
      <c r="C40" s="88"/>
      <c r="D40" s="85"/>
      <c r="E40" s="88"/>
      <c r="F40" s="178">
        <f t="shared" si="5"/>
        <v>0</v>
      </c>
      <c r="G40" s="171"/>
      <c r="H40" s="85"/>
      <c r="I40" s="88"/>
      <c r="J40" s="85"/>
      <c r="K40" s="88"/>
      <c r="L40" s="101">
        <f t="shared" si="4"/>
        <v>0</v>
      </c>
      <c r="M40" s="151"/>
      <c r="N40" s="95">
        <f t="shared" si="3"/>
        <v>0</v>
      </c>
    </row>
    <row r="41" spans="1:14" x14ac:dyDescent="0.25">
      <c r="A41" s="17" t="s">
        <v>129</v>
      </c>
      <c r="B41" s="85"/>
      <c r="C41" s="88"/>
      <c r="D41" s="85"/>
      <c r="E41" s="88"/>
      <c r="F41" s="178">
        <f>SUM(B41:E41)</f>
        <v>0</v>
      </c>
      <c r="G41" s="171"/>
      <c r="H41" s="85"/>
      <c r="I41" s="88"/>
      <c r="J41" s="85"/>
      <c r="K41" s="88"/>
      <c r="L41" s="101">
        <f>SUM(H41:K41)</f>
        <v>0</v>
      </c>
      <c r="M41" s="151"/>
      <c r="N41" s="95">
        <f>L41-F41</f>
        <v>0</v>
      </c>
    </row>
    <row r="42" spans="1:14" x14ac:dyDescent="0.25">
      <c r="A42" s="17" t="s">
        <v>130</v>
      </c>
      <c r="B42" s="85"/>
      <c r="C42" s="88"/>
      <c r="D42" s="85"/>
      <c r="E42" s="88"/>
      <c r="F42" s="178">
        <f t="shared" si="5"/>
        <v>0</v>
      </c>
      <c r="G42" s="171"/>
      <c r="H42" s="85"/>
      <c r="I42" s="88"/>
      <c r="J42" s="85"/>
      <c r="K42" s="88"/>
      <c r="L42" s="101">
        <f t="shared" ref="L42" si="6">SUM(H42:K42)</f>
        <v>0</v>
      </c>
      <c r="M42" s="151"/>
      <c r="N42" s="95">
        <f t="shared" ref="N42" si="7">L42-F42</f>
        <v>0</v>
      </c>
    </row>
    <row r="43" spans="1:14" x14ac:dyDescent="0.25">
      <c r="A43" s="17" t="s">
        <v>131</v>
      </c>
      <c r="B43" s="85"/>
      <c r="C43" s="88"/>
      <c r="D43" s="85"/>
      <c r="E43" s="88"/>
      <c r="F43" s="178">
        <f>SUM(B43:E43)</f>
        <v>0</v>
      </c>
      <c r="G43" s="171"/>
      <c r="H43" s="85"/>
      <c r="I43" s="88"/>
      <c r="J43" s="85"/>
      <c r="K43" s="88"/>
      <c r="L43" s="101">
        <f>SUM(H43:K43)</f>
        <v>0</v>
      </c>
      <c r="M43" s="151"/>
      <c r="N43" s="95">
        <f>L43-F43</f>
        <v>0</v>
      </c>
    </row>
    <row r="44" spans="1:14" x14ac:dyDescent="0.25">
      <c r="A44" s="17" t="s">
        <v>132</v>
      </c>
      <c r="B44" s="85"/>
      <c r="C44" s="88"/>
      <c r="D44" s="85"/>
      <c r="E44" s="88"/>
      <c r="F44" s="178">
        <f>SUM(B44:E44)</f>
        <v>0</v>
      </c>
      <c r="G44" s="171"/>
      <c r="H44" s="85"/>
      <c r="I44" s="88"/>
      <c r="J44" s="85"/>
      <c r="K44" s="88"/>
      <c r="L44" s="101">
        <f>SUM(H44:K44)</f>
        <v>0</v>
      </c>
      <c r="M44" s="151"/>
      <c r="N44" s="95">
        <f>L44-F44</f>
        <v>0</v>
      </c>
    </row>
    <row r="45" spans="1:14" x14ac:dyDescent="0.25">
      <c r="A45" s="20" t="s">
        <v>133</v>
      </c>
      <c r="B45" s="85"/>
      <c r="C45" s="88"/>
      <c r="D45" s="85"/>
      <c r="E45" s="88"/>
      <c r="F45" s="178">
        <f t="shared" si="5"/>
        <v>0</v>
      </c>
      <c r="G45" s="171"/>
      <c r="H45" s="85"/>
      <c r="I45" s="88"/>
      <c r="J45" s="85"/>
      <c r="K45" s="88"/>
      <c r="L45" s="101">
        <f t="shared" ref="L45:L80" si="8">SUM(H45:K45)</f>
        <v>0</v>
      </c>
      <c r="M45" s="151"/>
      <c r="N45" s="95">
        <f t="shared" si="3"/>
        <v>0</v>
      </c>
    </row>
    <row r="46" spans="1:14" x14ac:dyDescent="0.25">
      <c r="A46" s="64" t="s">
        <v>134</v>
      </c>
      <c r="B46" s="83">
        <f>SUM(B47:B53)</f>
        <v>0</v>
      </c>
      <c r="C46" s="83">
        <f>SUM(C47:C53)</f>
        <v>0</v>
      </c>
      <c r="D46" s="83">
        <f>SUM(D47:D53)</f>
        <v>0</v>
      </c>
      <c r="E46" s="83">
        <f>SUM(E47:E53)</f>
        <v>0</v>
      </c>
      <c r="F46" s="177">
        <f>SUM(B46:E46)</f>
        <v>0</v>
      </c>
      <c r="G46" s="170"/>
      <c r="H46" s="84">
        <f>SUM(H47:H53)</f>
        <v>0</v>
      </c>
      <c r="I46" s="84">
        <f>SUM(I47:I53)</f>
        <v>0</v>
      </c>
      <c r="J46" s="84">
        <f>SUM(J47:J53)</f>
        <v>0</v>
      </c>
      <c r="K46" s="84">
        <f>SUM(K47:K53)</f>
        <v>0</v>
      </c>
      <c r="L46" s="106">
        <f t="shared" ref="L46:L54" si="9">SUM(H46:K46)</f>
        <v>0</v>
      </c>
      <c r="M46" s="154"/>
      <c r="N46" s="99">
        <f t="shared" ref="N46:N53" si="10">L46-F46</f>
        <v>0</v>
      </c>
    </row>
    <row r="47" spans="1:14" x14ac:dyDescent="0.25">
      <c r="A47" s="17" t="s">
        <v>135</v>
      </c>
      <c r="B47" s="85"/>
      <c r="C47" s="88"/>
      <c r="D47" s="85"/>
      <c r="E47" s="88"/>
      <c r="F47" s="178">
        <f t="shared" ref="F47:F52" si="11">SUM(B47:E47)</f>
        <v>0</v>
      </c>
      <c r="G47" s="171"/>
      <c r="H47" s="85"/>
      <c r="I47" s="88"/>
      <c r="J47" s="85"/>
      <c r="K47" s="88"/>
      <c r="L47" s="101">
        <f t="shared" si="9"/>
        <v>0</v>
      </c>
      <c r="M47" s="151"/>
      <c r="N47" s="95">
        <f t="shared" si="10"/>
        <v>0</v>
      </c>
    </row>
    <row r="48" spans="1:14" x14ac:dyDescent="0.25">
      <c r="A48" s="18" t="s">
        <v>136</v>
      </c>
      <c r="B48" s="86"/>
      <c r="C48" s="89"/>
      <c r="D48" s="86"/>
      <c r="E48" s="89"/>
      <c r="F48" s="178">
        <f t="shared" si="11"/>
        <v>0</v>
      </c>
      <c r="G48" s="171"/>
      <c r="H48" s="85"/>
      <c r="I48" s="88"/>
      <c r="J48" s="85"/>
      <c r="K48" s="88"/>
      <c r="L48" s="101">
        <f t="shared" si="9"/>
        <v>0</v>
      </c>
      <c r="M48" s="151"/>
      <c r="N48" s="95">
        <f t="shared" si="10"/>
        <v>0</v>
      </c>
    </row>
    <row r="49" spans="1:14" x14ac:dyDescent="0.25">
      <c r="A49" s="18" t="s">
        <v>137</v>
      </c>
      <c r="B49" s="86"/>
      <c r="C49" s="89"/>
      <c r="D49" s="86"/>
      <c r="E49" s="89"/>
      <c r="F49" s="178">
        <f t="shared" si="11"/>
        <v>0</v>
      </c>
      <c r="G49" s="171"/>
      <c r="H49" s="85"/>
      <c r="I49" s="88"/>
      <c r="J49" s="85"/>
      <c r="K49" s="88"/>
      <c r="L49" s="101">
        <f t="shared" si="9"/>
        <v>0</v>
      </c>
      <c r="M49" s="151"/>
      <c r="N49" s="95">
        <f t="shared" si="10"/>
        <v>0</v>
      </c>
    </row>
    <row r="50" spans="1:14" x14ac:dyDescent="0.25">
      <c r="A50" s="18" t="s">
        <v>138</v>
      </c>
      <c r="B50" s="86"/>
      <c r="C50" s="89"/>
      <c r="D50" s="86"/>
      <c r="E50" s="89"/>
      <c r="F50" s="178">
        <f t="shared" si="11"/>
        <v>0</v>
      </c>
      <c r="G50" s="171"/>
      <c r="H50" s="85"/>
      <c r="I50" s="88"/>
      <c r="J50" s="85"/>
      <c r="K50" s="88"/>
      <c r="L50" s="101">
        <f t="shared" si="9"/>
        <v>0</v>
      </c>
      <c r="M50" s="151"/>
      <c r="N50" s="95">
        <f t="shared" si="10"/>
        <v>0</v>
      </c>
    </row>
    <row r="51" spans="1:14" x14ac:dyDescent="0.25">
      <c r="A51" s="19" t="s">
        <v>139</v>
      </c>
      <c r="B51" s="86"/>
      <c r="C51" s="89"/>
      <c r="D51" s="86"/>
      <c r="E51" s="89"/>
      <c r="F51" s="178">
        <f t="shared" si="11"/>
        <v>0</v>
      </c>
      <c r="G51" s="171"/>
      <c r="H51" s="85"/>
      <c r="I51" s="88"/>
      <c r="J51" s="85"/>
      <c r="K51" s="88"/>
      <c r="L51" s="101">
        <f t="shared" si="9"/>
        <v>0</v>
      </c>
      <c r="M51" s="151"/>
      <c r="N51" s="95">
        <f t="shared" si="10"/>
        <v>0</v>
      </c>
    </row>
    <row r="52" spans="1:14" x14ac:dyDescent="0.25">
      <c r="A52" s="19" t="s">
        <v>140</v>
      </c>
      <c r="B52" s="86"/>
      <c r="C52" s="89"/>
      <c r="D52" s="86"/>
      <c r="E52" s="89"/>
      <c r="F52" s="178">
        <f t="shared" si="11"/>
        <v>0</v>
      </c>
      <c r="G52" s="171"/>
      <c r="H52" s="85"/>
      <c r="I52" s="88"/>
      <c r="J52" s="85"/>
      <c r="K52" s="88"/>
      <c r="L52" s="101">
        <f t="shared" si="9"/>
        <v>0</v>
      </c>
      <c r="M52" s="151"/>
      <c r="N52" s="95">
        <f t="shared" si="10"/>
        <v>0</v>
      </c>
    </row>
    <row r="53" spans="1:14" x14ac:dyDescent="0.25">
      <c r="A53" s="19" t="s">
        <v>133</v>
      </c>
      <c r="B53" s="86"/>
      <c r="C53" s="89"/>
      <c r="D53" s="86"/>
      <c r="E53" s="89"/>
      <c r="F53" s="178">
        <f>SUM(B53:E53)</f>
        <v>0</v>
      </c>
      <c r="G53" s="171"/>
      <c r="H53" s="85"/>
      <c r="I53" s="88"/>
      <c r="J53" s="85"/>
      <c r="K53" s="88"/>
      <c r="L53" s="101">
        <f t="shared" si="9"/>
        <v>0</v>
      </c>
      <c r="M53" s="151"/>
      <c r="N53" s="95">
        <f t="shared" si="10"/>
        <v>0</v>
      </c>
    </row>
    <row r="54" spans="1:14" x14ac:dyDescent="0.25">
      <c r="A54" s="6" t="s">
        <v>141</v>
      </c>
      <c r="B54" s="83">
        <f>SUM(B55:B56)</f>
        <v>0</v>
      </c>
      <c r="C54" s="83">
        <f>SUM(C55:C56)</f>
        <v>0</v>
      </c>
      <c r="D54" s="83">
        <f>SUM(D55:D56)</f>
        <v>0</v>
      </c>
      <c r="E54" s="83">
        <f>SUM(E55:E56)</f>
        <v>0</v>
      </c>
      <c r="F54" s="177">
        <f>SUM(B54:E54)</f>
        <v>0</v>
      </c>
      <c r="G54" s="170"/>
      <c r="H54" s="84">
        <f>SUM(H55:H56)</f>
        <v>0</v>
      </c>
      <c r="I54" s="84">
        <f>SUM(I55:I56)</f>
        <v>0</v>
      </c>
      <c r="J54" s="84">
        <f>SUM(J55:J56)</f>
        <v>0</v>
      </c>
      <c r="K54" s="84">
        <f>SUM(K55:K56)</f>
        <v>0</v>
      </c>
      <c r="L54" s="106">
        <f t="shared" si="9"/>
        <v>0</v>
      </c>
      <c r="M54" s="154"/>
      <c r="N54" s="99">
        <f t="shared" si="3"/>
        <v>0</v>
      </c>
    </row>
    <row r="55" spans="1:14" x14ac:dyDescent="0.25">
      <c r="A55" s="17" t="s">
        <v>142</v>
      </c>
      <c r="B55" s="87"/>
      <c r="C55" s="90"/>
      <c r="D55" s="87"/>
      <c r="E55" s="90"/>
      <c r="F55" s="178">
        <f t="shared" si="5"/>
        <v>0</v>
      </c>
      <c r="G55" s="172"/>
      <c r="H55" s="87"/>
      <c r="I55" s="90"/>
      <c r="J55" s="87"/>
      <c r="K55" s="90"/>
      <c r="L55" s="101">
        <f t="shared" si="8"/>
        <v>0</v>
      </c>
      <c r="M55" s="154"/>
      <c r="N55" s="95">
        <f t="shared" si="3"/>
        <v>0</v>
      </c>
    </row>
    <row r="56" spans="1:14" x14ac:dyDescent="0.25">
      <c r="A56" s="21" t="s">
        <v>133</v>
      </c>
      <c r="B56" s="85"/>
      <c r="C56" s="88"/>
      <c r="D56" s="85"/>
      <c r="E56" s="88"/>
      <c r="F56" s="178">
        <f t="shared" si="5"/>
        <v>0</v>
      </c>
      <c r="G56" s="171"/>
      <c r="H56" s="85"/>
      <c r="I56" s="88"/>
      <c r="J56" s="85"/>
      <c r="K56" s="88"/>
      <c r="L56" s="101">
        <f t="shared" si="8"/>
        <v>0</v>
      </c>
      <c r="M56" s="151"/>
      <c r="N56" s="95">
        <f t="shared" si="3"/>
        <v>0</v>
      </c>
    </row>
    <row r="57" spans="1:14" x14ac:dyDescent="0.25">
      <c r="A57" s="6" t="s">
        <v>143</v>
      </c>
      <c r="B57" s="83">
        <f>SUM(B58:B61)</f>
        <v>0</v>
      </c>
      <c r="C57" s="83">
        <f>SUM(C58:C61)</f>
        <v>0</v>
      </c>
      <c r="D57" s="83">
        <f>SUM(D58:D61)</f>
        <v>0</v>
      </c>
      <c r="E57" s="83">
        <f>SUM(E58:E61)</f>
        <v>0</v>
      </c>
      <c r="F57" s="177">
        <f t="shared" ref="F57" si="12">SUM(B57:E57)</f>
        <v>0</v>
      </c>
      <c r="G57" s="170"/>
      <c r="H57" s="84">
        <f>SUM(H58:H61)</f>
        <v>0</v>
      </c>
      <c r="I57" s="84">
        <f>SUM(I58:I61)</f>
        <v>0</v>
      </c>
      <c r="J57" s="84">
        <f>SUM(J58:J61)</f>
        <v>0</v>
      </c>
      <c r="K57" s="84">
        <f>SUM(K58:K61)</f>
        <v>0</v>
      </c>
      <c r="L57" s="106">
        <f>SUM(H57:K57)</f>
        <v>0</v>
      </c>
      <c r="M57" s="154"/>
      <c r="N57" s="99">
        <f t="shared" si="3"/>
        <v>0</v>
      </c>
    </row>
    <row r="58" spans="1:14" x14ac:dyDescent="0.25">
      <c r="A58" s="17" t="s">
        <v>144</v>
      </c>
      <c r="B58" s="85"/>
      <c r="C58" s="88"/>
      <c r="D58" s="85"/>
      <c r="E58" s="88"/>
      <c r="F58" s="178">
        <f t="shared" si="5"/>
        <v>0</v>
      </c>
      <c r="G58" s="171"/>
      <c r="H58" s="85"/>
      <c r="I58" s="88"/>
      <c r="J58" s="85"/>
      <c r="K58" s="88"/>
      <c r="L58" s="101">
        <f t="shared" si="8"/>
        <v>0</v>
      </c>
      <c r="M58" s="151"/>
      <c r="N58" s="95">
        <f t="shared" si="3"/>
        <v>0</v>
      </c>
    </row>
    <row r="59" spans="1:14" x14ac:dyDescent="0.25">
      <c r="A59" s="17" t="s">
        <v>145</v>
      </c>
      <c r="B59" s="85"/>
      <c r="C59" s="88"/>
      <c r="D59" s="85"/>
      <c r="E59" s="88"/>
      <c r="F59" s="178">
        <f t="shared" si="5"/>
        <v>0</v>
      </c>
      <c r="G59" s="171"/>
      <c r="H59" s="85"/>
      <c r="I59" s="88"/>
      <c r="J59" s="85"/>
      <c r="K59" s="88"/>
      <c r="L59" s="101">
        <f t="shared" si="8"/>
        <v>0</v>
      </c>
      <c r="M59" s="151"/>
      <c r="N59" s="95">
        <f t="shared" si="3"/>
        <v>0</v>
      </c>
    </row>
    <row r="60" spans="1:14" x14ac:dyDescent="0.25">
      <c r="A60" s="17" t="s">
        <v>146</v>
      </c>
      <c r="B60" s="85"/>
      <c r="C60" s="88"/>
      <c r="D60" s="85"/>
      <c r="E60" s="88"/>
      <c r="F60" s="178">
        <f t="shared" si="5"/>
        <v>0</v>
      </c>
      <c r="G60" s="171"/>
      <c r="H60" s="85"/>
      <c r="I60" s="88"/>
      <c r="J60" s="85"/>
      <c r="K60" s="88"/>
      <c r="L60" s="101">
        <f t="shared" si="8"/>
        <v>0</v>
      </c>
      <c r="M60" s="151"/>
      <c r="N60" s="95">
        <f t="shared" si="3"/>
        <v>0</v>
      </c>
    </row>
    <row r="61" spans="1:14" x14ac:dyDescent="0.25">
      <c r="A61" s="20" t="s">
        <v>133</v>
      </c>
      <c r="B61" s="85"/>
      <c r="C61" s="88"/>
      <c r="D61" s="85"/>
      <c r="E61" s="88"/>
      <c r="F61" s="178">
        <f t="shared" si="5"/>
        <v>0</v>
      </c>
      <c r="G61" s="171"/>
      <c r="H61" s="85"/>
      <c r="I61" s="88"/>
      <c r="J61" s="85"/>
      <c r="K61" s="88"/>
      <c r="L61" s="101">
        <f t="shared" si="8"/>
        <v>0</v>
      </c>
      <c r="M61" s="151"/>
      <c r="N61" s="95">
        <f t="shared" si="3"/>
        <v>0</v>
      </c>
    </row>
    <row r="62" spans="1:14" x14ac:dyDescent="0.25">
      <c r="A62" s="6" t="s">
        <v>147</v>
      </c>
      <c r="B62" s="83">
        <f>SUM(B63:B67)</f>
        <v>0</v>
      </c>
      <c r="C62" s="83">
        <f>SUM(C63:C67)</f>
        <v>0</v>
      </c>
      <c r="D62" s="83">
        <f>SUM(D63:D67)</f>
        <v>0</v>
      </c>
      <c r="E62" s="83">
        <f>SUM(E63:E67)</f>
        <v>0</v>
      </c>
      <c r="F62" s="177">
        <f t="shared" ref="F62" si="13">SUM(B62:E62)</f>
        <v>0</v>
      </c>
      <c r="G62" s="170"/>
      <c r="H62" s="84">
        <f>SUM(H63:H67)</f>
        <v>0</v>
      </c>
      <c r="I62" s="84">
        <f>SUM(I63:I67)</f>
        <v>0</v>
      </c>
      <c r="J62" s="84">
        <f>SUM(J63:J67)</f>
        <v>0</v>
      </c>
      <c r="K62" s="84">
        <f>SUM(K63:K67)</f>
        <v>0</v>
      </c>
      <c r="L62" s="106">
        <f>SUM(H62:K62)</f>
        <v>0</v>
      </c>
      <c r="M62" s="154"/>
      <c r="N62" s="99">
        <f t="shared" si="3"/>
        <v>0</v>
      </c>
    </row>
    <row r="63" spans="1:14" x14ac:dyDescent="0.25">
      <c r="A63" s="17" t="s">
        <v>148</v>
      </c>
      <c r="B63" s="85"/>
      <c r="C63" s="88"/>
      <c r="D63" s="85"/>
      <c r="E63" s="88"/>
      <c r="F63" s="178">
        <f t="shared" si="5"/>
        <v>0</v>
      </c>
      <c r="G63" s="171"/>
      <c r="H63" s="85"/>
      <c r="I63" s="88"/>
      <c r="J63" s="85"/>
      <c r="K63" s="88"/>
      <c r="L63" s="101">
        <f t="shared" si="8"/>
        <v>0</v>
      </c>
      <c r="M63" s="151"/>
      <c r="N63" s="95">
        <f t="shared" si="3"/>
        <v>0</v>
      </c>
    </row>
    <row r="64" spans="1:14" x14ac:dyDescent="0.25">
      <c r="A64" s="17" t="s">
        <v>149</v>
      </c>
      <c r="B64" s="85"/>
      <c r="C64" s="88"/>
      <c r="D64" s="85"/>
      <c r="E64" s="88"/>
      <c r="F64" s="178">
        <f t="shared" si="5"/>
        <v>0</v>
      </c>
      <c r="G64" s="171"/>
      <c r="H64" s="85"/>
      <c r="I64" s="88"/>
      <c r="J64" s="85"/>
      <c r="K64" s="88"/>
      <c r="L64" s="101">
        <f t="shared" si="8"/>
        <v>0</v>
      </c>
      <c r="M64" s="151"/>
      <c r="N64" s="95">
        <f t="shared" si="3"/>
        <v>0</v>
      </c>
    </row>
    <row r="65" spans="1:61" x14ac:dyDescent="0.25">
      <c r="A65" s="17" t="s">
        <v>150</v>
      </c>
      <c r="B65" s="85"/>
      <c r="C65" s="88"/>
      <c r="D65" s="85"/>
      <c r="E65" s="88"/>
      <c r="F65" s="178">
        <f t="shared" si="5"/>
        <v>0</v>
      </c>
      <c r="G65" s="171"/>
      <c r="H65" s="85"/>
      <c r="I65" s="88"/>
      <c r="J65" s="85"/>
      <c r="K65" s="88"/>
      <c r="L65" s="101">
        <f t="shared" si="8"/>
        <v>0</v>
      </c>
      <c r="M65" s="151"/>
      <c r="N65" s="95">
        <f t="shared" si="3"/>
        <v>0</v>
      </c>
    </row>
    <row r="66" spans="1:61" x14ac:dyDescent="0.25">
      <c r="A66" s="74" t="s">
        <v>151</v>
      </c>
      <c r="B66" s="92"/>
      <c r="C66" s="91"/>
      <c r="D66" s="92"/>
      <c r="E66" s="91"/>
      <c r="F66" s="179">
        <f>SUM(B66:E66)</f>
        <v>0</v>
      </c>
      <c r="G66" s="173"/>
      <c r="H66" s="85"/>
      <c r="I66" s="88"/>
      <c r="J66" s="85"/>
      <c r="K66" s="88"/>
      <c r="L66" s="101">
        <f>SUM(H66:K66)</f>
        <v>0</v>
      </c>
      <c r="M66" s="155"/>
      <c r="N66" s="95">
        <f>L66-F66</f>
        <v>0</v>
      </c>
    </row>
    <row r="67" spans="1:61" x14ac:dyDescent="0.25">
      <c r="A67" s="17" t="s">
        <v>133</v>
      </c>
      <c r="B67" s="85"/>
      <c r="C67" s="88"/>
      <c r="D67" s="85"/>
      <c r="E67" s="88"/>
      <c r="F67" s="178">
        <f t="shared" si="5"/>
        <v>0</v>
      </c>
      <c r="G67" s="171"/>
      <c r="H67" s="85"/>
      <c r="I67" s="88"/>
      <c r="J67" s="85"/>
      <c r="K67" s="88"/>
      <c r="L67" s="101">
        <f t="shared" si="8"/>
        <v>0</v>
      </c>
      <c r="M67" s="151"/>
      <c r="N67" s="95">
        <f t="shared" si="3"/>
        <v>0</v>
      </c>
    </row>
    <row r="68" spans="1:61" x14ac:dyDescent="0.25">
      <c r="A68" s="6" t="s">
        <v>152</v>
      </c>
      <c r="B68" s="83">
        <f>SUM(B69:B69)</f>
        <v>0</v>
      </c>
      <c r="C68" s="83">
        <f>SUM(C69:C69)</f>
        <v>0</v>
      </c>
      <c r="D68" s="83">
        <f>SUM(D69:D69)</f>
        <v>0</v>
      </c>
      <c r="E68" s="83">
        <f>SUM(E69:E69)</f>
        <v>0</v>
      </c>
      <c r="F68" s="177">
        <f t="shared" ref="F68" si="14">SUM(B68:E68)</f>
        <v>0</v>
      </c>
      <c r="G68" s="170"/>
      <c r="H68" s="84">
        <f>SUM(H69:H69)</f>
        <v>0</v>
      </c>
      <c r="I68" s="84">
        <f>SUM(I69:I69)</f>
        <v>0</v>
      </c>
      <c r="J68" s="84">
        <f>SUM(J69:J69)</f>
        <v>0</v>
      </c>
      <c r="K68" s="84">
        <f>SUM(K69:K69)</f>
        <v>0</v>
      </c>
      <c r="L68" s="106">
        <f>SUM(H68:K68)</f>
        <v>0</v>
      </c>
      <c r="M68" s="154"/>
      <c r="N68" s="99">
        <f t="shared" si="3"/>
        <v>0</v>
      </c>
    </row>
    <row r="69" spans="1:61" x14ac:dyDescent="0.25">
      <c r="A69" s="20" t="s">
        <v>133</v>
      </c>
      <c r="B69" s="85"/>
      <c r="C69" s="88"/>
      <c r="D69" s="85"/>
      <c r="E69" s="88"/>
      <c r="F69" s="178">
        <f t="shared" si="5"/>
        <v>0</v>
      </c>
      <c r="G69" s="171"/>
      <c r="H69" s="85"/>
      <c r="I69" s="88"/>
      <c r="J69" s="85"/>
      <c r="K69" s="88"/>
      <c r="L69" s="101">
        <f t="shared" si="8"/>
        <v>0</v>
      </c>
      <c r="M69" s="151"/>
      <c r="N69" s="95">
        <f t="shared" si="3"/>
        <v>0</v>
      </c>
    </row>
    <row r="70" spans="1:61" x14ac:dyDescent="0.25">
      <c r="A70" s="6" t="s">
        <v>153</v>
      </c>
      <c r="B70" s="83">
        <f>SUM(B71:B76)</f>
        <v>0</v>
      </c>
      <c r="C70" s="83">
        <f>SUM(C71:C76)</f>
        <v>0</v>
      </c>
      <c r="D70" s="83">
        <f>SUM(D71:D76)</f>
        <v>0</v>
      </c>
      <c r="E70" s="83">
        <f>SUM(E71:E76)</f>
        <v>0</v>
      </c>
      <c r="F70" s="177">
        <f t="shared" ref="F70" si="15">SUM(B70:E70)</f>
        <v>0</v>
      </c>
      <c r="G70" s="170"/>
      <c r="H70" s="84">
        <f>SUM(H71:H76)</f>
        <v>0</v>
      </c>
      <c r="I70" s="84">
        <f>SUM(I71:I76)</f>
        <v>0</v>
      </c>
      <c r="J70" s="84">
        <f>SUM(J71:J76)</f>
        <v>0</v>
      </c>
      <c r="K70" s="84">
        <f>SUM(K71:K76)</f>
        <v>0</v>
      </c>
      <c r="L70" s="106">
        <f>SUM(H70:K70)</f>
        <v>0</v>
      </c>
      <c r="M70" s="154"/>
      <c r="N70" s="99">
        <f>L70-F70</f>
        <v>0</v>
      </c>
    </row>
    <row r="71" spans="1:61" x14ac:dyDescent="0.25">
      <c r="A71" s="17" t="s">
        <v>154</v>
      </c>
      <c r="B71" s="85"/>
      <c r="C71" s="88"/>
      <c r="D71" s="85"/>
      <c r="E71" s="88"/>
      <c r="F71" s="178">
        <f t="shared" si="5"/>
        <v>0</v>
      </c>
      <c r="G71" s="171"/>
      <c r="H71" s="85"/>
      <c r="I71" s="88"/>
      <c r="J71" s="85"/>
      <c r="K71" s="88"/>
      <c r="L71" s="101">
        <f t="shared" si="8"/>
        <v>0</v>
      </c>
      <c r="M71" s="151"/>
      <c r="N71" s="95">
        <f t="shared" si="3"/>
        <v>0</v>
      </c>
    </row>
    <row r="72" spans="1:61" x14ac:dyDescent="0.25">
      <c r="A72" s="17" t="s">
        <v>155</v>
      </c>
      <c r="B72" s="85"/>
      <c r="C72" s="88"/>
      <c r="D72" s="85"/>
      <c r="E72" s="88"/>
      <c r="F72" s="178">
        <f t="shared" si="5"/>
        <v>0</v>
      </c>
      <c r="G72" s="171"/>
      <c r="H72" s="85"/>
      <c r="I72" s="88"/>
      <c r="J72" s="85"/>
      <c r="K72" s="88"/>
      <c r="L72" s="101">
        <f t="shared" si="8"/>
        <v>0</v>
      </c>
      <c r="M72" s="151"/>
      <c r="N72" s="95">
        <f t="shared" si="3"/>
        <v>0</v>
      </c>
    </row>
    <row r="73" spans="1:61" x14ac:dyDescent="0.25">
      <c r="A73" s="17" t="s">
        <v>119</v>
      </c>
      <c r="B73" s="85"/>
      <c r="C73" s="88"/>
      <c r="D73" s="85"/>
      <c r="E73" s="88"/>
      <c r="F73" s="178">
        <f t="shared" si="5"/>
        <v>0</v>
      </c>
      <c r="G73" s="171"/>
      <c r="H73" s="85"/>
      <c r="I73" s="88"/>
      <c r="J73" s="85"/>
      <c r="K73" s="88"/>
      <c r="L73" s="101">
        <f t="shared" si="8"/>
        <v>0</v>
      </c>
      <c r="M73" s="151"/>
      <c r="N73" s="95">
        <f t="shared" si="3"/>
        <v>0</v>
      </c>
    </row>
    <row r="74" spans="1:61" x14ac:dyDescent="0.25">
      <c r="A74" s="17" t="s">
        <v>156</v>
      </c>
      <c r="B74" s="85"/>
      <c r="C74" s="88"/>
      <c r="D74" s="85"/>
      <c r="E74" s="88"/>
      <c r="F74" s="178">
        <f>SUM(B74:E74)</f>
        <v>0</v>
      </c>
      <c r="G74" s="171"/>
      <c r="H74" s="85"/>
      <c r="I74" s="88"/>
      <c r="J74" s="85"/>
      <c r="K74" s="88"/>
      <c r="L74" s="101">
        <f>SUM(H74:K74)</f>
        <v>0</v>
      </c>
      <c r="M74" s="151"/>
      <c r="N74" s="95">
        <f>L74-F74</f>
        <v>0</v>
      </c>
    </row>
    <row r="75" spans="1:61" x14ac:dyDescent="0.25">
      <c r="A75" s="18" t="s">
        <v>157</v>
      </c>
      <c r="B75" s="86"/>
      <c r="C75" s="89"/>
      <c r="D75" s="86"/>
      <c r="E75" s="89"/>
      <c r="F75" s="178">
        <f>SUM(B75:E75)</f>
        <v>0</v>
      </c>
      <c r="G75" s="171"/>
      <c r="H75" s="85"/>
      <c r="I75" s="88"/>
      <c r="J75" s="85"/>
      <c r="K75" s="88"/>
      <c r="L75" s="101">
        <f>SUM(H75:K75)</f>
        <v>0</v>
      </c>
      <c r="M75" s="151"/>
      <c r="N75" s="95">
        <f>L75-F75</f>
        <v>0</v>
      </c>
    </row>
    <row r="76" spans="1:61" x14ac:dyDescent="0.25">
      <c r="A76" s="22" t="s">
        <v>133</v>
      </c>
      <c r="B76" s="85"/>
      <c r="C76" s="88"/>
      <c r="D76" s="85"/>
      <c r="E76" s="88"/>
      <c r="F76" s="178">
        <f t="shared" si="5"/>
        <v>0</v>
      </c>
      <c r="G76" s="171"/>
      <c r="H76" s="85"/>
      <c r="I76" s="88"/>
      <c r="J76" s="85"/>
      <c r="K76" s="88"/>
      <c r="L76" s="101">
        <f t="shared" si="8"/>
        <v>0</v>
      </c>
      <c r="M76" s="151"/>
      <c r="N76" s="95">
        <f t="shared" si="3"/>
        <v>0</v>
      </c>
    </row>
    <row r="77" spans="1:61" s="7" customFormat="1" x14ac:dyDescent="0.25">
      <c r="A77" s="8" t="s">
        <v>158</v>
      </c>
      <c r="B77" s="93">
        <f>SUM(B78:B80)</f>
        <v>0</v>
      </c>
      <c r="C77" s="93">
        <f>SUM(C78:C80)</f>
        <v>0</v>
      </c>
      <c r="D77" s="93">
        <f>SUM(D78:D80)</f>
        <v>0</v>
      </c>
      <c r="E77" s="93">
        <f>SUM(E78:E80)</f>
        <v>0</v>
      </c>
      <c r="F77" s="177">
        <f t="shared" ref="F77:F80" si="16">SUM(B77:E77)</f>
        <v>0</v>
      </c>
      <c r="G77" s="170"/>
      <c r="H77" s="84">
        <f>SUM(H78:H80)</f>
        <v>0</v>
      </c>
      <c r="I77" s="84">
        <f>SUM(I78:I80)</f>
        <v>0</v>
      </c>
      <c r="J77" s="84">
        <f>SUM(J78:J80)</f>
        <v>0</v>
      </c>
      <c r="K77" s="84">
        <f>SUM(K78:K80)</f>
        <v>0</v>
      </c>
      <c r="L77" s="106">
        <f>SUM(H77:K77)</f>
        <v>0</v>
      </c>
      <c r="M77" s="154"/>
      <c r="N77" s="99">
        <f t="shared" ref="N77:N80" si="17">L77-F77</f>
        <v>0</v>
      </c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159"/>
      <c r="AP77" s="159"/>
      <c r="AQ77" s="159"/>
      <c r="AR77" s="159"/>
      <c r="AS77" s="159"/>
      <c r="AT77" s="159"/>
      <c r="AU77" s="159"/>
      <c r="AV77" s="159"/>
      <c r="AW77" s="159"/>
      <c r="AX77" s="159"/>
      <c r="AY77" s="159"/>
      <c r="AZ77" s="159"/>
      <c r="BA77" s="159"/>
      <c r="BB77" s="159"/>
      <c r="BC77" s="159"/>
      <c r="BD77" s="159"/>
      <c r="BE77" s="159"/>
      <c r="BF77" s="159"/>
      <c r="BG77" s="159"/>
      <c r="BH77" s="159"/>
      <c r="BI77" s="159"/>
    </row>
    <row r="78" spans="1:61" s="7" customFormat="1" x14ac:dyDescent="0.25">
      <c r="A78" s="18" t="s">
        <v>159</v>
      </c>
      <c r="B78" s="86"/>
      <c r="C78" s="89"/>
      <c r="D78" s="86"/>
      <c r="E78" s="89"/>
      <c r="F78" s="178">
        <f t="shared" ref="F78:F79" si="18">SUM(B78:E78)</f>
        <v>0</v>
      </c>
      <c r="G78" s="171"/>
      <c r="H78" s="85"/>
      <c r="I78" s="88"/>
      <c r="J78" s="85"/>
      <c r="K78" s="88"/>
      <c r="L78" s="101">
        <f t="shared" ref="L78:L79" si="19">SUM(H78:K78)</f>
        <v>0</v>
      </c>
      <c r="M78" s="151"/>
      <c r="N78" s="95">
        <f t="shared" ref="N78:N79" si="20">L78-F78</f>
        <v>0</v>
      </c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59"/>
      <c r="AO78" s="159"/>
      <c r="AP78" s="159"/>
      <c r="AQ78" s="159"/>
      <c r="AR78" s="159"/>
      <c r="AS78" s="159"/>
      <c r="AT78" s="159"/>
      <c r="AU78" s="159"/>
      <c r="AV78" s="159"/>
      <c r="AW78" s="159"/>
      <c r="AX78" s="159"/>
      <c r="AY78" s="159"/>
      <c r="AZ78" s="159"/>
      <c r="BA78" s="159"/>
      <c r="BB78" s="159"/>
      <c r="BC78" s="159"/>
      <c r="BD78" s="159"/>
      <c r="BE78" s="159"/>
      <c r="BF78" s="159"/>
      <c r="BG78" s="159"/>
      <c r="BH78" s="159"/>
      <c r="BI78" s="159"/>
    </row>
    <row r="79" spans="1:61" s="7" customFormat="1" x14ac:dyDescent="0.25">
      <c r="A79" s="18" t="s">
        <v>160</v>
      </c>
      <c r="B79" s="86"/>
      <c r="C79" s="89"/>
      <c r="D79" s="86"/>
      <c r="E79" s="89"/>
      <c r="F79" s="178">
        <f t="shared" si="18"/>
        <v>0</v>
      </c>
      <c r="G79" s="171"/>
      <c r="H79" s="85"/>
      <c r="I79" s="88"/>
      <c r="J79" s="85"/>
      <c r="K79" s="88"/>
      <c r="L79" s="101">
        <f t="shared" si="19"/>
        <v>0</v>
      </c>
      <c r="M79" s="151"/>
      <c r="N79" s="95">
        <f t="shared" si="20"/>
        <v>0</v>
      </c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9"/>
      <c r="AR79" s="159"/>
      <c r="AS79" s="159"/>
      <c r="AT79" s="159"/>
      <c r="AU79" s="159"/>
      <c r="AV79" s="159"/>
      <c r="AW79" s="159"/>
      <c r="AX79" s="159"/>
      <c r="AY79" s="159"/>
      <c r="AZ79" s="159"/>
      <c r="BA79" s="159"/>
      <c r="BB79" s="159"/>
      <c r="BC79" s="159"/>
      <c r="BD79" s="159"/>
      <c r="BE79" s="159"/>
      <c r="BF79" s="159"/>
      <c r="BG79" s="159"/>
      <c r="BH79" s="159"/>
      <c r="BI79" s="159"/>
    </row>
    <row r="80" spans="1:61" x14ac:dyDescent="0.25">
      <c r="A80" s="18" t="s">
        <v>133</v>
      </c>
      <c r="B80" s="86"/>
      <c r="C80" s="89"/>
      <c r="D80" s="86"/>
      <c r="E80" s="89"/>
      <c r="F80" s="178">
        <f t="shared" si="16"/>
        <v>0</v>
      </c>
      <c r="G80" s="171"/>
      <c r="H80" s="85"/>
      <c r="I80" s="88"/>
      <c r="J80" s="85"/>
      <c r="K80" s="88"/>
      <c r="L80" s="101">
        <f t="shared" si="8"/>
        <v>0</v>
      </c>
      <c r="M80" s="151"/>
      <c r="N80" s="95">
        <f t="shared" si="17"/>
        <v>0</v>
      </c>
    </row>
    <row r="81" spans="1:61" ht="18.95" customHeight="1" x14ac:dyDescent="0.25">
      <c r="A81" s="111" t="s">
        <v>161</v>
      </c>
      <c r="B81" s="114">
        <f>SUM(B30+B37+B54+B57+B62+B68+B70+B46+B77)</f>
        <v>0</v>
      </c>
      <c r="C81" s="114">
        <f>SUM(C30+C37+C54+C57+C62+C68+C70+C46+C77)</f>
        <v>0</v>
      </c>
      <c r="D81" s="114">
        <f>SUM(D30+D37+D54+D57+D62+D68+D70+D46+D77)</f>
        <v>0</v>
      </c>
      <c r="E81" s="114">
        <f>SUM(E30+E37+E54+E57+E62+E68+E70+E46+E77)</f>
        <v>0</v>
      </c>
      <c r="F81" s="115">
        <f>SUM(B81:E81)</f>
        <v>0</v>
      </c>
      <c r="G81" s="171"/>
      <c r="H81" s="113">
        <f>SUM(H30+H37+H54+H57+H62+H68+H70+H46+H77)</f>
        <v>0</v>
      </c>
      <c r="I81" s="113">
        <f>SUM(I30+I37+I54+I57+I62+I68+I70+I46+I77)</f>
        <v>0</v>
      </c>
      <c r="J81" s="113">
        <f>SUM(J30+J37+J54+J57+J62+J68+J70+J46+J77)</f>
        <v>0</v>
      </c>
      <c r="K81" s="113">
        <f>SUM(K30+K37+K54+K57+K62+K68+K70+K46+K77)</f>
        <v>0</v>
      </c>
      <c r="L81" s="115">
        <f>SUM(H81:K81)</f>
        <v>0</v>
      </c>
      <c r="M81" s="155"/>
      <c r="N81" s="100">
        <f>F81-L81</f>
        <v>0</v>
      </c>
    </row>
    <row r="82" spans="1:61" x14ac:dyDescent="0.25">
      <c r="B82" s="13"/>
      <c r="C82" s="13"/>
      <c r="D82" s="13"/>
      <c r="E82" s="13"/>
      <c r="F82" s="116"/>
      <c r="G82" s="174"/>
      <c r="H82" s="13"/>
      <c r="I82" s="13"/>
      <c r="J82" s="13"/>
      <c r="K82" s="13"/>
      <c r="L82" s="116"/>
      <c r="M82" s="151"/>
      <c r="N82" s="23"/>
    </row>
    <row r="83" spans="1:61" s="76" customFormat="1" ht="18.600000000000001" customHeight="1" x14ac:dyDescent="0.25">
      <c r="A83" s="112" t="s">
        <v>162</v>
      </c>
      <c r="B83" s="113">
        <f>B27-B81</f>
        <v>0</v>
      </c>
      <c r="C83" s="113">
        <f>C27-C81</f>
        <v>0</v>
      </c>
      <c r="D83" s="113">
        <f>D27-D81</f>
        <v>0</v>
      </c>
      <c r="E83" s="113">
        <f>E27-E81</f>
        <v>0</v>
      </c>
      <c r="F83" s="160">
        <f>SUM(B83:E83)</f>
        <v>0</v>
      </c>
      <c r="G83" s="175"/>
      <c r="H83" s="162">
        <f>H27-H81</f>
        <v>0</v>
      </c>
      <c r="I83" s="113">
        <f>I27-I81</f>
        <v>0</v>
      </c>
      <c r="J83" s="113">
        <f>J27-J81</f>
        <v>0</v>
      </c>
      <c r="K83" s="113">
        <f>K27-K81</f>
        <v>0</v>
      </c>
      <c r="L83" s="113">
        <f>SUM(H83:K83)</f>
        <v>0</v>
      </c>
      <c r="M83" s="155"/>
      <c r="N83" s="107">
        <f>SUM(J83:M83)</f>
        <v>0</v>
      </c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  <c r="BI83" s="148"/>
    </row>
    <row r="84" spans="1:61" s="145" customFormat="1" x14ac:dyDescent="0.25">
      <c r="A84" s="180"/>
      <c r="B84" s="181"/>
      <c r="C84" s="181"/>
      <c r="D84" s="181"/>
      <c r="E84" s="181"/>
      <c r="G84" s="163"/>
      <c r="J84" s="145" t="s">
        <v>163</v>
      </c>
    </row>
    <row r="85" spans="1:61" ht="15" customHeight="1" x14ac:dyDescent="0.25">
      <c r="A85" s="16"/>
      <c r="B85" s="242">
        <v>2019</v>
      </c>
      <c r="C85" s="243"/>
      <c r="D85" s="243"/>
      <c r="E85" s="244"/>
      <c r="F85" s="122" t="s">
        <v>104</v>
      </c>
      <c r="G85" s="176"/>
      <c r="H85" s="242">
        <v>2020</v>
      </c>
      <c r="I85" s="243"/>
      <c r="J85" s="243"/>
      <c r="K85" s="244"/>
      <c r="L85" s="184" t="s">
        <v>104</v>
      </c>
      <c r="M85" s="152"/>
      <c r="N85" s="251" t="s">
        <v>103</v>
      </c>
    </row>
    <row r="86" spans="1:61" ht="19.5" customHeight="1" x14ac:dyDescent="0.25">
      <c r="A86" s="124" t="s">
        <v>164</v>
      </c>
      <c r="B86" s="108">
        <f>SUM(B87:B88)</f>
        <v>0</v>
      </c>
      <c r="C86" s="108">
        <f>SUM(C87:C88)</f>
        <v>0</v>
      </c>
      <c r="D86" s="108">
        <f>SUM(D87:D88)</f>
        <v>0</v>
      </c>
      <c r="E86" s="108">
        <f>SUM(E87:E88)</f>
        <v>0</v>
      </c>
      <c r="F86" s="119">
        <f>SUM(F87:F90)</f>
        <v>0</v>
      </c>
      <c r="G86" s="176"/>
      <c r="H86" s="108">
        <f>SUM(H87:H88)</f>
        <v>0</v>
      </c>
      <c r="I86" s="108">
        <f>SUM(I87:I88)</f>
        <v>0</v>
      </c>
      <c r="J86" s="108">
        <f>SUM(J87:J88)</f>
        <v>0</v>
      </c>
      <c r="K86" s="108">
        <f>SUM(K87:K88)</f>
        <v>0</v>
      </c>
      <c r="L86" s="119">
        <f>SUM(L87:L90)</f>
        <v>0</v>
      </c>
      <c r="M86" s="152"/>
      <c r="N86" s="252"/>
    </row>
    <row r="87" spans="1:61" x14ac:dyDescent="0.25">
      <c r="A87" s="117" t="s">
        <v>165</v>
      </c>
      <c r="B87" s="118"/>
      <c r="C87" s="118"/>
      <c r="D87" s="118"/>
      <c r="E87" s="118"/>
      <c r="F87" s="120">
        <f>SUM(B87:E87)</f>
        <v>0</v>
      </c>
      <c r="G87" s="176"/>
      <c r="H87" s="118"/>
      <c r="I87" s="118"/>
      <c r="J87" s="118"/>
      <c r="K87" s="118"/>
      <c r="L87" s="120">
        <f>SUM(H87:K87)</f>
        <v>0</v>
      </c>
      <c r="M87" s="152"/>
      <c r="N87" s="121">
        <f>L87-F87</f>
        <v>0</v>
      </c>
    </row>
    <row r="88" spans="1:61" x14ac:dyDescent="0.25">
      <c r="A88" s="117" t="s">
        <v>166</v>
      </c>
      <c r="B88" s="118"/>
      <c r="C88" s="118"/>
      <c r="D88" s="118"/>
      <c r="E88" s="118"/>
      <c r="F88" s="120">
        <f>SUM(B88:E88)</f>
        <v>0</v>
      </c>
      <c r="H88" s="118"/>
      <c r="I88" s="118"/>
      <c r="J88" s="118"/>
      <c r="K88" s="118"/>
      <c r="L88" s="120">
        <f>SUM(H88:K88)</f>
        <v>0</v>
      </c>
      <c r="M88" s="152"/>
      <c r="N88" s="121">
        <f>F88-L88</f>
        <v>0</v>
      </c>
    </row>
    <row r="89" spans="1:61" ht="23.1" customHeight="1" x14ac:dyDescent="0.25">
      <c r="A89" s="131" t="s">
        <v>167</v>
      </c>
      <c r="K89" s="145"/>
      <c r="L89" s="145"/>
    </row>
    <row r="90" spans="1:61" s="145" customFormat="1" x14ac:dyDescent="0.25">
      <c r="G90" s="163"/>
    </row>
    <row r="91" spans="1:61" s="145" customFormat="1" x14ac:dyDescent="0.25">
      <c r="G91" s="163"/>
    </row>
    <row r="92" spans="1:61" s="145" customFormat="1" x14ac:dyDescent="0.25">
      <c r="G92" s="163"/>
    </row>
    <row r="93" spans="1:61" s="145" customFormat="1" x14ac:dyDescent="0.25">
      <c r="G93" s="163"/>
    </row>
    <row r="94" spans="1:61" s="145" customFormat="1" x14ac:dyDescent="0.25">
      <c r="G94" s="163"/>
    </row>
    <row r="95" spans="1:61" s="145" customFormat="1" x14ac:dyDescent="0.25">
      <c r="G95" s="163"/>
    </row>
    <row r="96" spans="1:61" s="145" customFormat="1" x14ac:dyDescent="0.25">
      <c r="G96" s="163"/>
    </row>
    <row r="97" spans="7:7" s="145" customFormat="1" x14ac:dyDescent="0.25">
      <c r="G97" s="163"/>
    </row>
    <row r="98" spans="7:7" s="145" customFormat="1" x14ac:dyDescent="0.25">
      <c r="G98" s="163"/>
    </row>
    <row r="99" spans="7:7" s="145" customFormat="1" x14ac:dyDescent="0.25">
      <c r="G99" s="163"/>
    </row>
    <row r="100" spans="7:7" s="145" customFormat="1" x14ac:dyDescent="0.25">
      <c r="G100" s="163"/>
    </row>
    <row r="101" spans="7:7" s="145" customFormat="1" x14ac:dyDescent="0.25">
      <c r="G101" s="163"/>
    </row>
    <row r="102" spans="7:7" s="145" customFormat="1" x14ac:dyDescent="0.25">
      <c r="G102" s="163"/>
    </row>
    <row r="103" spans="7:7" s="145" customFormat="1" x14ac:dyDescent="0.25">
      <c r="G103" s="163"/>
    </row>
    <row r="104" spans="7:7" s="145" customFormat="1" x14ac:dyDescent="0.25">
      <c r="G104" s="163"/>
    </row>
    <row r="105" spans="7:7" s="145" customFormat="1" x14ac:dyDescent="0.25">
      <c r="G105" s="163"/>
    </row>
    <row r="106" spans="7:7" s="145" customFormat="1" x14ac:dyDescent="0.25">
      <c r="G106" s="163"/>
    </row>
    <row r="107" spans="7:7" s="145" customFormat="1" x14ac:dyDescent="0.25">
      <c r="G107" s="163"/>
    </row>
    <row r="108" spans="7:7" s="145" customFormat="1" x14ac:dyDescent="0.25">
      <c r="G108" s="163"/>
    </row>
    <row r="109" spans="7:7" s="145" customFormat="1" x14ac:dyDescent="0.25">
      <c r="G109" s="163"/>
    </row>
    <row r="110" spans="7:7" s="145" customFormat="1" x14ac:dyDescent="0.25">
      <c r="G110" s="163"/>
    </row>
    <row r="111" spans="7:7" s="145" customFormat="1" x14ac:dyDescent="0.25">
      <c r="G111" s="163"/>
    </row>
    <row r="112" spans="7:7" s="145" customFormat="1" x14ac:dyDescent="0.25">
      <c r="G112" s="163"/>
    </row>
    <row r="113" spans="7:7" s="145" customFormat="1" x14ac:dyDescent="0.25">
      <c r="G113" s="163"/>
    </row>
    <row r="114" spans="7:7" s="145" customFormat="1" x14ac:dyDescent="0.25">
      <c r="G114" s="163"/>
    </row>
    <row r="115" spans="7:7" s="145" customFormat="1" x14ac:dyDescent="0.25">
      <c r="G115" s="163"/>
    </row>
    <row r="116" spans="7:7" s="145" customFormat="1" x14ac:dyDescent="0.25">
      <c r="G116" s="163"/>
    </row>
    <row r="117" spans="7:7" s="145" customFormat="1" x14ac:dyDescent="0.25">
      <c r="G117" s="163"/>
    </row>
    <row r="118" spans="7:7" s="145" customFormat="1" x14ac:dyDescent="0.25">
      <c r="G118" s="163"/>
    </row>
    <row r="119" spans="7:7" s="145" customFormat="1" x14ac:dyDescent="0.25">
      <c r="G119" s="163"/>
    </row>
    <row r="120" spans="7:7" s="145" customFormat="1" x14ac:dyDescent="0.25">
      <c r="G120" s="163"/>
    </row>
    <row r="121" spans="7:7" s="145" customFormat="1" x14ac:dyDescent="0.25">
      <c r="G121" s="163"/>
    </row>
    <row r="122" spans="7:7" s="145" customFormat="1" x14ac:dyDescent="0.25">
      <c r="G122" s="163"/>
    </row>
    <row r="123" spans="7:7" s="145" customFormat="1" x14ac:dyDescent="0.25">
      <c r="G123" s="163"/>
    </row>
    <row r="124" spans="7:7" s="145" customFormat="1" x14ac:dyDescent="0.25">
      <c r="G124" s="163"/>
    </row>
    <row r="125" spans="7:7" s="145" customFormat="1" x14ac:dyDescent="0.25">
      <c r="G125" s="163"/>
    </row>
    <row r="126" spans="7:7" s="145" customFormat="1" x14ac:dyDescent="0.25">
      <c r="G126" s="163"/>
    </row>
    <row r="127" spans="7:7" s="145" customFormat="1" x14ac:dyDescent="0.25">
      <c r="G127" s="163"/>
    </row>
    <row r="128" spans="7:7" s="145" customFormat="1" x14ac:dyDescent="0.25">
      <c r="G128" s="163"/>
    </row>
    <row r="129" spans="7:7" s="145" customFormat="1" x14ac:dyDescent="0.25">
      <c r="G129" s="163"/>
    </row>
    <row r="130" spans="7:7" s="145" customFormat="1" x14ac:dyDescent="0.25">
      <c r="G130" s="163"/>
    </row>
    <row r="131" spans="7:7" s="145" customFormat="1" x14ac:dyDescent="0.25">
      <c r="G131" s="163"/>
    </row>
    <row r="132" spans="7:7" s="145" customFormat="1" x14ac:dyDescent="0.25">
      <c r="G132" s="163"/>
    </row>
    <row r="133" spans="7:7" s="145" customFormat="1" x14ac:dyDescent="0.25">
      <c r="G133" s="163"/>
    </row>
    <row r="134" spans="7:7" s="145" customFormat="1" x14ac:dyDescent="0.25">
      <c r="G134" s="163"/>
    </row>
    <row r="135" spans="7:7" s="145" customFormat="1" x14ac:dyDescent="0.25">
      <c r="G135" s="163"/>
    </row>
    <row r="136" spans="7:7" s="145" customFormat="1" x14ac:dyDescent="0.25">
      <c r="G136" s="163"/>
    </row>
    <row r="137" spans="7:7" s="145" customFormat="1" x14ac:dyDescent="0.25">
      <c r="G137" s="163"/>
    </row>
    <row r="138" spans="7:7" s="145" customFormat="1" x14ac:dyDescent="0.25">
      <c r="G138" s="163"/>
    </row>
    <row r="139" spans="7:7" s="145" customFormat="1" x14ac:dyDescent="0.25">
      <c r="G139" s="163"/>
    </row>
    <row r="140" spans="7:7" s="145" customFormat="1" x14ac:dyDescent="0.25">
      <c r="G140" s="163"/>
    </row>
    <row r="141" spans="7:7" s="145" customFormat="1" x14ac:dyDescent="0.25">
      <c r="G141" s="163"/>
    </row>
    <row r="142" spans="7:7" s="145" customFormat="1" x14ac:dyDescent="0.25">
      <c r="G142" s="163"/>
    </row>
    <row r="143" spans="7:7" s="145" customFormat="1" x14ac:dyDescent="0.25">
      <c r="G143" s="163"/>
    </row>
    <row r="144" spans="7:7" s="145" customFormat="1" x14ac:dyDescent="0.25">
      <c r="G144" s="163"/>
    </row>
    <row r="145" spans="7:7" s="145" customFormat="1" x14ac:dyDescent="0.25">
      <c r="G145" s="163"/>
    </row>
    <row r="146" spans="7:7" s="145" customFormat="1" x14ac:dyDescent="0.25">
      <c r="G146" s="163"/>
    </row>
    <row r="147" spans="7:7" s="145" customFormat="1" x14ac:dyDescent="0.25">
      <c r="G147" s="163"/>
    </row>
    <row r="148" spans="7:7" s="145" customFormat="1" x14ac:dyDescent="0.25">
      <c r="G148" s="163"/>
    </row>
    <row r="149" spans="7:7" s="145" customFormat="1" x14ac:dyDescent="0.25">
      <c r="G149" s="163"/>
    </row>
    <row r="150" spans="7:7" s="145" customFormat="1" x14ac:dyDescent="0.25">
      <c r="G150" s="163"/>
    </row>
    <row r="151" spans="7:7" s="145" customFormat="1" x14ac:dyDescent="0.25">
      <c r="G151" s="163"/>
    </row>
    <row r="152" spans="7:7" s="145" customFormat="1" x14ac:dyDescent="0.25">
      <c r="G152" s="163"/>
    </row>
    <row r="153" spans="7:7" s="145" customFormat="1" x14ac:dyDescent="0.25">
      <c r="G153" s="163"/>
    </row>
    <row r="154" spans="7:7" s="145" customFormat="1" x14ac:dyDescent="0.25">
      <c r="G154" s="163"/>
    </row>
    <row r="155" spans="7:7" s="145" customFormat="1" x14ac:dyDescent="0.25">
      <c r="G155" s="163"/>
    </row>
    <row r="156" spans="7:7" s="145" customFormat="1" x14ac:dyDescent="0.25">
      <c r="G156" s="163"/>
    </row>
    <row r="157" spans="7:7" s="145" customFormat="1" x14ac:dyDescent="0.25">
      <c r="G157" s="163"/>
    </row>
    <row r="158" spans="7:7" s="145" customFormat="1" x14ac:dyDescent="0.25">
      <c r="G158" s="163"/>
    </row>
    <row r="159" spans="7:7" s="145" customFormat="1" x14ac:dyDescent="0.25">
      <c r="G159" s="163"/>
    </row>
    <row r="160" spans="7:7" s="145" customFormat="1" x14ac:dyDescent="0.25">
      <c r="G160" s="163"/>
    </row>
    <row r="161" spans="7:7" s="145" customFormat="1" x14ac:dyDescent="0.25">
      <c r="G161" s="163"/>
    </row>
    <row r="162" spans="7:7" s="145" customFormat="1" x14ac:dyDescent="0.25">
      <c r="G162" s="163"/>
    </row>
    <row r="163" spans="7:7" s="145" customFormat="1" x14ac:dyDescent="0.25">
      <c r="G163" s="163"/>
    </row>
    <row r="164" spans="7:7" s="145" customFormat="1" x14ac:dyDescent="0.25">
      <c r="G164" s="163"/>
    </row>
    <row r="165" spans="7:7" s="145" customFormat="1" x14ac:dyDescent="0.25">
      <c r="G165" s="163"/>
    </row>
    <row r="166" spans="7:7" s="145" customFormat="1" x14ac:dyDescent="0.25">
      <c r="G166" s="163"/>
    </row>
    <row r="167" spans="7:7" s="145" customFormat="1" x14ac:dyDescent="0.25">
      <c r="G167" s="163"/>
    </row>
    <row r="168" spans="7:7" s="145" customFormat="1" x14ac:dyDescent="0.25">
      <c r="G168" s="163"/>
    </row>
    <row r="169" spans="7:7" s="145" customFormat="1" x14ac:dyDescent="0.25">
      <c r="G169" s="163"/>
    </row>
    <row r="170" spans="7:7" s="145" customFormat="1" x14ac:dyDescent="0.25">
      <c r="G170" s="163"/>
    </row>
    <row r="171" spans="7:7" s="145" customFormat="1" x14ac:dyDescent="0.25">
      <c r="G171" s="163"/>
    </row>
    <row r="172" spans="7:7" s="145" customFormat="1" x14ac:dyDescent="0.25">
      <c r="G172" s="163"/>
    </row>
    <row r="173" spans="7:7" s="145" customFormat="1" x14ac:dyDescent="0.25">
      <c r="G173" s="163"/>
    </row>
    <row r="174" spans="7:7" s="145" customFormat="1" x14ac:dyDescent="0.25">
      <c r="G174" s="163"/>
    </row>
    <row r="175" spans="7:7" s="145" customFormat="1" x14ac:dyDescent="0.25">
      <c r="G175" s="163"/>
    </row>
    <row r="176" spans="7:7" s="145" customFormat="1" x14ac:dyDescent="0.25">
      <c r="G176" s="163"/>
    </row>
    <row r="177" spans="7:7" s="145" customFormat="1" x14ac:dyDescent="0.25">
      <c r="G177" s="163"/>
    </row>
    <row r="178" spans="7:7" s="145" customFormat="1" x14ac:dyDescent="0.25">
      <c r="G178" s="163"/>
    </row>
    <row r="179" spans="7:7" s="145" customFormat="1" x14ac:dyDescent="0.25">
      <c r="G179" s="163"/>
    </row>
    <row r="180" spans="7:7" s="145" customFormat="1" x14ac:dyDescent="0.25">
      <c r="G180" s="163"/>
    </row>
    <row r="181" spans="7:7" s="145" customFormat="1" x14ac:dyDescent="0.25">
      <c r="G181" s="163"/>
    </row>
    <row r="182" spans="7:7" s="145" customFormat="1" x14ac:dyDescent="0.25">
      <c r="G182" s="163"/>
    </row>
    <row r="183" spans="7:7" s="145" customFormat="1" x14ac:dyDescent="0.25">
      <c r="G183" s="163"/>
    </row>
    <row r="184" spans="7:7" s="145" customFormat="1" x14ac:dyDescent="0.25">
      <c r="G184" s="163"/>
    </row>
    <row r="185" spans="7:7" s="145" customFormat="1" x14ac:dyDescent="0.25">
      <c r="G185" s="163"/>
    </row>
    <row r="186" spans="7:7" s="145" customFormat="1" x14ac:dyDescent="0.25">
      <c r="G186" s="163"/>
    </row>
    <row r="187" spans="7:7" s="145" customFormat="1" x14ac:dyDescent="0.25">
      <c r="G187" s="163"/>
    </row>
    <row r="188" spans="7:7" s="145" customFormat="1" x14ac:dyDescent="0.25">
      <c r="G188" s="163"/>
    </row>
    <row r="189" spans="7:7" s="145" customFormat="1" x14ac:dyDescent="0.25">
      <c r="G189" s="163"/>
    </row>
    <row r="190" spans="7:7" s="145" customFormat="1" x14ac:dyDescent="0.25">
      <c r="G190" s="163"/>
    </row>
    <row r="191" spans="7:7" s="145" customFormat="1" x14ac:dyDescent="0.25">
      <c r="G191" s="163"/>
    </row>
    <row r="192" spans="7:7" s="145" customFormat="1" x14ac:dyDescent="0.25">
      <c r="G192" s="163"/>
    </row>
    <row r="193" spans="7:7" s="145" customFormat="1" x14ac:dyDescent="0.25">
      <c r="G193" s="163"/>
    </row>
    <row r="194" spans="7:7" s="145" customFormat="1" x14ac:dyDescent="0.25">
      <c r="G194" s="163"/>
    </row>
    <row r="195" spans="7:7" s="145" customFormat="1" x14ac:dyDescent="0.25">
      <c r="G195" s="163"/>
    </row>
    <row r="196" spans="7:7" s="145" customFormat="1" x14ac:dyDescent="0.25">
      <c r="G196" s="163"/>
    </row>
    <row r="197" spans="7:7" s="145" customFormat="1" x14ac:dyDescent="0.25">
      <c r="G197" s="163"/>
    </row>
    <row r="198" spans="7:7" s="145" customFormat="1" x14ac:dyDescent="0.25">
      <c r="G198" s="163"/>
    </row>
    <row r="199" spans="7:7" s="145" customFormat="1" x14ac:dyDescent="0.25">
      <c r="G199" s="163"/>
    </row>
    <row r="200" spans="7:7" s="145" customFormat="1" x14ac:dyDescent="0.25">
      <c r="G200" s="163"/>
    </row>
    <row r="201" spans="7:7" s="145" customFormat="1" x14ac:dyDescent="0.25">
      <c r="G201" s="163"/>
    </row>
    <row r="202" spans="7:7" s="145" customFormat="1" x14ac:dyDescent="0.25">
      <c r="G202" s="163"/>
    </row>
    <row r="203" spans="7:7" s="145" customFormat="1" x14ac:dyDescent="0.25">
      <c r="G203" s="163"/>
    </row>
    <row r="204" spans="7:7" s="145" customFormat="1" x14ac:dyDescent="0.25">
      <c r="G204" s="163"/>
    </row>
    <row r="205" spans="7:7" s="145" customFormat="1" x14ac:dyDescent="0.25">
      <c r="G205" s="163"/>
    </row>
    <row r="206" spans="7:7" s="145" customFormat="1" x14ac:dyDescent="0.25">
      <c r="G206" s="163"/>
    </row>
    <row r="207" spans="7:7" s="145" customFormat="1" x14ac:dyDescent="0.25">
      <c r="G207" s="163"/>
    </row>
    <row r="208" spans="7:7" s="145" customFormat="1" x14ac:dyDescent="0.25">
      <c r="G208" s="163"/>
    </row>
    <row r="209" spans="7:7" s="145" customFormat="1" x14ac:dyDescent="0.25">
      <c r="G209" s="163"/>
    </row>
    <row r="210" spans="7:7" s="145" customFormat="1" x14ac:dyDescent="0.25">
      <c r="G210" s="163"/>
    </row>
    <row r="211" spans="7:7" s="145" customFormat="1" x14ac:dyDescent="0.25">
      <c r="G211" s="163"/>
    </row>
    <row r="212" spans="7:7" s="145" customFormat="1" x14ac:dyDescent="0.25">
      <c r="G212" s="163"/>
    </row>
    <row r="213" spans="7:7" s="145" customFormat="1" x14ac:dyDescent="0.25">
      <c r="G213" s="163"/>
    </row>
    <row r="214" spans="7:7" s="145" customFormat="1" x14ac:dyDescent="0.25">
      <c r="G214" s="163"/>
    </row>
    <row r="215" spans="7:7" s="145" customFormat="1" x14ac:dyDescent="0.25">
      <c r="G215" s="163"/>
    </row>
    <row r="216" spans="7:7" s="145" customFormat="1" x14ac:dyDescent="0.25">
      <c r="G216" s="163"/>
    </row>
    <row r="217" spans="7:7" s="145" customFormat="1" x14ac:dyDescent="0.25">
      <c r="G217" s="163"/>
    </row>
    <row r="218" spans="7:7" s="145" customFormat="1" x14ac:dyDescent="0.25">
      <c r="G218" s="163"/>
    </row>
    <row r="219" spans="7:7" s="145" customFormat="1" x14ac:dyDescent="0.25">
      <c r="G219" s="163"/>
    </row>
    <row r="220" spans="7:7" s="145" customFormat="1" x14ac:dyDescent="0.25">
      <c r="G220" s="163"/>
    </row>
    <row r="221" spans="7:7" s="145" customFormat="1" x14ac:dyDescent="0.25">
      <c r="G221" s="163"/>
    </row>
    <row r="222" spans="7:7" s="145" customFormat="1" x14ac:dyDescent="0.25">
      <c r="G222" s="163"/>
    </row>
    <row r="223" spans="7:7" s="145" customFormat="1" x14ac:dyDescent="0.25">
      <c r="G223" s="163"/>
    </row>
    <row r="224" spans="7:7" s="145" customFormat="1" x14ac:dyDescent="0.25">
      <c r="G224" s="163"/>
    </row>
    <row r="225" spans="7:7" s="145" customFormat="1" x14ac:dyDescent="0.25">
      <c r="G225" s="163"/>
    </row>
    <row r="226" spans="7:7" s="145" customFormat="1" x14ac:dyDescent="0.25">
      <c r="G226" s="163"/>
    </row>
    <row r="227" spans="7:7" s="145" customFormat="1" x14ac:dyDescent="0.25">
      <c r="G227" s="163"/>
    </row>
    <row r="228" spans="7:7" s="145" customFormat="1" x14ac:dyDescent="0.25">
      <c r="G228" s="163"/>
    </row>
    <row r="229" spans="7:7" s="145" customFormat="1" x14ac:dyDescent="0.25">
      <c r="G229" s="163"/>
    </row>
    <row r="230" spans="7:7" s="145" customFormat="1" x14ac:dyDescent="0.25">
      <c r="G230" s="163"/>
    </row>
    <row r="231" spans="7:7" s="145" customFormat="1" x14ac:dyDescent="0.25">
      <c r="G231" s="163"/>
    </row>
    <row r="232" spans="7:7" s="145" customFormat="1" x14ac:dyDescent="0.25">
      <c r="G232" s="163"/>
    </row>
    <row r="233" spans="7:7" s="145" customFormat="1" x14ac:dyDescent="0.25">
      <c r="G233" s="163"/>
    </row>
    <row r="234" spans="7:7" s="145" customFormat="1" x14ac:dyDescent="0.25">
      <c r="G234" s="163"/>
    </row>
    <row r="235" spans="7:7" s="145" customFormat="1" x14ac:dyDescent="0.25">
      <c r="G235" s="163"/>
    </row>
    <row r="236" spans="7:7" s="145" customFormat="1" x14ac:dyDescent="0.25">
      <c r="G236" s="163"/>
    </row>
    <row r="237" spans="7:7" s="145" customFormat="1" x14ac:dyDescent="0.25">
      <c r="G237" s="163"/>
    </row>
    <row r="238" spans="7:7" s="145" customFormat="1" x14ac:dyDescent="0.25">
      <c r="G238" s="163"/>
    </row>
    <row r="239" spans="7:7" s="145" customFormat="1" x14ac:dyDescent="0.25">
      <c r="G239" s="163"/>
    </row>
    <row r="240" spans="7:7" s="145" customFormat="1" x14ac:dyDescent="0.25">
      <c r="G240" s="163"/>
    </row>
    <row r="241" spans="7:7" s="145" customFormat="1" x14ac:dyDescent="0.25">
      <c r="G241" s="163"/>
    </row>
    <row r="242" spans="7:7" s="145" customFormat="1" x14ac:dyDescent="0.25">
      <c r="G242" s="163"/>
    </row>
    <row r="243" spans="7:7" s="145" customFormat="1" x14ac:dyDescent="0.25">
      <c r="G243" s="163"/>
    </row>
    <row r="244" spans="7:7" s="145" customFormat="1" x14ac:dyDescent="0.25">
      <c r="G244" s="163"/>
    </row>
    <row r="245" spans="7:7" s="145" customFormat="1" x14ac:dyDescent="0.25">
      <c r="G245" s="163"/>
    </row>
    <row r="246" spans="7:7" s="145" customFormat="1" x14ac:dyDescent="0.25">
      <c r="G246" s="163"/>
    </row>
    <row r="247" spans="7:7" s="145" customFormat="1" x14ac:dyDescent="0.25">
      <c r="G247" s="163"/>
    </row>
    <row r="248" spans="7:7" s="145" customFormat="1" x14ac:dyDescent="0.25">
      <c r="G248" s="163"/>
    </row>
    <row r="249" spans="7:7" s="145" customFormat="1" x14ac:dyDescent="0.25">
      <c r="G249" s="163"/>
    </row>
    <row r="250" spans="7:7" s="145" customFormat="1" x14ac:dyDescent="0.25">
      <c r="G250" s="163"/>
    </row>
    <row r="251" spans="7:7" s="145" customFormat="1" x14ac:dyDescent="0.25">
      <c r="G251" s="163"/>
    </row>
    <row r="252" spans="7:7" s="145" customFormat="1" x14ac:dyDescent="0.25">
      <c r="G252" s="163"/>
    </row>
    <row r="253" spans="7:7" s="145" customFormat="1" x14ac:dyDescent="0.25">
      <c r="G253" s="163"/>
    </row>
    <row r="254" spans="7:7" s="145" customFormat="1" x14ac:dyDescent="0.25">
      <c r="G254" s="163"/>
    </row>
    <row r="255" spans="7:7" s="145" customFormat="1" x14ac:dyDescent="0.25">
      <c r="G255" s="163"/>
    </row>
    <row r="256" spans="7:7" s="145" customFormat="1" x14ac:dyDescent="0.25">
      <c r="G256" s="163"/>
    </row>
    <row r="257" spans="7:7" s="145" customFormat="1" x14ac:dyDescent="0.25">
      <c r="G257" s="163"/>
    </row>
    <row r="258" spans="7:7" s="145" customFormat="1" x14ac:dyDescent="0.25">
      <c r="G258" s="163"/>
    </row>
    <row r="259" spans="7:7" s="145" customFormat="1" x14ac:dyDescent="0.25">
      <c r="G259" s="163"/>
    </row>
    <row r="260" spans="7:7" s="145" customFormat="1" x14ac:dyDescent="0.25">
      <c r="G260" s="163"/>
    </row>
    <row r="261" spans="7:7" s="145" customFormat="1" x14ac:dyDescent="0.25">
      <c r="G261" s="163"/>
    </row>
    <row r="262" spans="7:7" s="145" customFormat="1" x14ac:dyDescent="0.25">
      <c r="G262" s="163"/>
    </row>
    <row r="263" spans="7:7" s="145" customFormat="1" x14ac:dyDescent="0.25">
      <c r="G263" s="163"/>
    </row>
    <row r="264" spans="7:7" s="145" customFormat="1" x14ac:dyDescent="0.25">
      <c r="G264" s="163"/>
    </row>
    <row r="265" spans="7:7" s="145" customFormat="1" x14ac:dyDescent="0.25">
      <c r="G265" s="163"/>
    </row>
    <row r="266" spans="7:7" s="145" customFormat="1" x14ac:dyDescent="0.25">
      <c r="G266" s="163"/>
    </row>
    <row r="267" spans="7:7" s="145" customFormat="1" x14ac:dyDescent="0.25">
      <c r="G267" s="163"/>
    </row>
    <row r="268" spans="7:7" s="145" customFormat="1" x14ac:dyDescent="0.25">
      <c r="G268" s="163"/>
    </row>
    <row r="269" spans="7:7" s="145" customFormat="1" x14ac:dyDescent="0.25">
      <c r="G269" s="163"/>
    </row>
    <row r="270" spans="7:7" s="145" customFormat="1" x14ac:dyDescent="0.25">
      <c r="G270" s="163"/>
    </row>
    <row r="271" spans="7:7" s="145" customFormat="1" x14ac:dyDescent="0.25">
      <c r="G271" s="163"/>
    </row>
    <row r="272" spans="7:7" s="145" customFormat="1" x14ac:dyDescent="0.25">
      <c r="G272" s="163"/>
    </row>
    <row r="273" spans="7:7" s="145" customFormat="1" x14ac:dyDescent="0.25">
      <c r="G273" s="163"/>
    </row>
    <row r="274" spans="7:7" s="145" customFormat="1" x14ac:dyDescent="0.25">
      <c r="G274" s="163"/>
    </row>
    <row r="275" spans="7:7" s="145" customFormat="1" x14ac:dyDescent="0.25">
      <c r="G275" s="163"/>
    </row>
    <row r="276" spans="7:7" s="145" customFormat="1" x14ac:dyDescent="0.25">
      <c r="G276" s="163"/>
    </row>
    <row r="277" spans="7:7" s="145" customFormat="1" x14ac:dyDescent="0.25">
      <c r="G277" s="163"/>
    </row>
    <row r="278" spans="7:7" s="145" customFormat="1" x14ac:dyDescent="0.25">
      <c r="G278" s="163"/>
    </row>
    <row r="279" spans="7:7" s="145" customFormat="1" x14ac:dyDescent="0.25">
      <c r="G279" s="163"/>
    </row>
    <row r="280" spans="7:7" s="145" customFormat="1" x14ac:dyDescent="0.25">
      <c r="G280" s="163"/>
    </row>
    <row r="281" spans="7:7" s="145" customFormat="1" x14ac:dyDescent="0.25">
      <c r="G281" s="163"/>
    </row>
    <row r="282" spans="7:7" s="145" customFormat="1" x14ac:dyDescent="0.25">
      <c r="G282" s="163"/>
    </row>
    <row r="283" spans="7:7" s="145" customFormat="1" x14ac:dyDescent="0.25">
      <c r="G283" s="163"/>
    </row>
    <row r="284" spans="7:7" s="145" customFormat="1" x14ac:dyDescent="0.25">
      <c r="G284" s="163"/>
    </row>
    <row r="285" spans="7:7" s="145" customFormat="1" x14ac:dyDescent="0.25">
      <c r="G285" s="163"/>
    </row>
    <row r="286" spans="7:7" s="145" customFormat="1" x14ac:dyDescent="0.25">
      <c r="G286" s="163"/>
    </row>
    <row r="287" spans="7:7" s="145" customFormat="1" x14ac:dyDescent="0.25">
      <c r="G287" s="163"/>
    </row>
    <row r="288" spans="7:7" s="145" customFormat="1" x14ac:dyDescent="0.25">
      <c r="G288" s="163"/>
    </row>
    <row r="289" spans="7:7" s="145" customFormat="1" x14ac:dyDescent="0.25">
      <c r="G289" s="163"/>
    </row>
    <row r="290" spans="7:7" s="145" customFormat="1" x14ac:dyDescent="0.25">
      <c r="G290" s="163"/>
    </row>
    <row r="291" spans="7:7" s="145" customFormat="1" x14ac:dyDescent="0.25">
      <c r="G291" s="163"/>
    </row>
    <row r="292" spans="7:7" s="145" customFormat="1" x14ac:dyDescent="0.25">
      <c r="G292" s="163"/>
    </row>
    <row r="293" spans="7:7" s="145" customFormat="1" x14ac:dyDescent="0.25">
      <c r="G293" s="163"/>
    </row>
    <row r="294" spans="7:7" s="145" customFormat="1" x14ac:dyDescent="0.25">
      <c r="G294" s="163"/>
    </row>
    <row r="295" spans="7:7" s="145" customFormat="1" x14ac:dyDescent="0.25">
      <c r="G295" s="163"/>
    </row>
    <row r="296" spans="7:7" s="145" customFormat="1" x14ac:dyDescent="0.25">
      <c r="G296" s="163"/>
    </row>
    <row r="297" spans="7:7" s="145" customFormat="1" x14ac:dyDescent="0.25">
      <c r="G297" s="163"/>
    </row>
    <row r="298" spans="7:7" s="145" customFormat="1" x14ac:dyDescent="0.25">
      <c r="G298" s="163"/>
    </row>
    <row r="299" spans="7:7" s="145" customFormat="1" x14ac:dyDescent="0.25">
      <c r="G299" s="163"/>
    </row>
    <row r="300" spans="7:7" s="145" customFormat="1" x14ac:dyDescent="0.25">
      <c r="G300" s="163"/>
    </row>
    <row r="301" spans="7:7" s="145" customFormat="1" x14ac:dyDescent="0.25">
      <c r="G301" s="163"/>
    </row>
    <row r="302" spans="7:7" s="145" customFormat="1" x14ac:dyDescent="0.25">
      <c r="G302" s="163"/>
    </row>
    <row r="303" spans="7:7" s="145" customFormat="1" x14ac:dyDescent="0.25">
      <c r="G303" s="163"/>
    </row>
    <row r="304" spans="7:7" s="145" customFormat="1" x14ac:dyDescent="0.25">
      <c r="G304" s="163"/>
    </row>
    <row r="305" spans="7:7" s="145" customFormat="1" x14ac:dyDescent="0.25">
      <c r="G305" s="163"/>
    </row>
    <row r="306" spans="7:7" s="145" customFormat="1" x14ac:dyDescent="0.25">
      <c r="G306" s="163"/>
    </row>
    <row r="307" spans="7:7" s="145" customFormat="1" x14ac:dyDescent="0.25">
      <c r="G307" s="163"/>
    </row>
    <row r="308" spans="7:7" s="145" customFormat="1" x14ac:dyDescent="0.25">
      <c r="G308" s="163"/>
    </row>
  </sheetData>
  <sheetProtection algorithmName="SHA-512" hashValue="MSOtQxwBTGUgC1nbKFUZhrNq92ATLQnWK2WVxNdyaS3zyB4oqIxIIu5GJLS8/ShhMVznfqylOXpmG2//upStnA==" saltValue="A45kXTwVMW2ULlso5/uHmQ==" spinCount="100000" sheet="1" objects="1" scenarios="1"/>
  <mergeCells count="22">
    <mergeCell ref="B9:E9"/>
    <mergeCell ref="H9:K9"/>
    <mergeCell ref="A10:A11"/>
    <mergeCell ref="B10:B11"/>
    <mergeCell ref="C10:C11"/>
    <mergeCell ref="D10:D11"/>
    <mergeCell ref="E10:E11"/>
    <mergeCell ref="H10:H11"/>
    <mergeCell ref="I10:I11"/>
    <mergeCell ref="J10:J11"/>
    <mergeCell ref="K10:K11"/>
    <mergeCell ref="B85:E85"/>
    <mergeCell ref="H85:K85"/>
    <mergeCell ref="N10:N11"/>
    <mergeCell ref="A29:N29"/>
    <mergeCell ref="A13:N13"/>
    <mergeCell ref="N85:N86"/>
    <mergeCell ref="A3:F3"/>
    <mergeCell ref="A4:F4"/>
    <mergeCell ref="A5:F5"/>
    <mergeCell ref="A6:F6"/>
    <mergeCell ref="A7:F7"/>
  </mergeCells>
  <hyperlinks>
    <hyperlink ref="A16" r:id="rId1" xr:uid="{9B573483-7B8B-4BD7-A5B5-9E20C81C7B2D}"/>
    <hyperlink ref="A17" r:id="rId2" xr:uid="{7E037A4B-7954-41F5-A1A0-D7377B3C2465}"/>
    <hyperlink ref="A18" r:id="rId3" xr:uid="{C399B324-1EA5-4911-B4CE-C91088FAAE59}"/>
    <hyperlink ref="A19" r:id="rId4" xr:uid="{B3375E49-1CF4-4181-8B7E-F6F5629D0D7D}"/>
    <hyperlink ref="A3:D3" location="'Projected Revenue Inputs'!A1" display="All inputs from the e 'Project Revenue Tab' will appear in the light and dark yellow cells under 2020 projections" xr:uid="{11758DC2-3A3B-470E-B2F5-1D195F4D2E2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F8C5C-DFCC-49BA-BCE6-0F77CEA0A67E}">
  <dimension ref="A1:AJ207"/>
  <sheetViews>
    <sheetView zoomScale="80" zoomScaleNormal="80" workbookViewId="0">
      <selection activeCell="B8" sqref="B8"/>
    </sheetView>
  </sheetViews>
  <sheetFormatPr defaultColWidth="9.140625" defaultRowHeight="15" x14ac:dyDescent="0.25"/>
  <cols>
    <col min="1" max="1" width="23.42578125" style="1" customWidth="1"/>
    <col min="2" max="5" width="17.5703125" style="1" customWidth="1"/>
    <col min="6" max="6" width="17.5703125" style="9" customWidth="1"/>
    <col min="7" max="7" width="2.5703125" style="1" customWidth="1"/>
    <col min="8" max="11" width="17.5703125" style="1" customWidth="1"/>
    <col min="12" max="12" width="17.5703125" style="9" customWidth="1"/>
    <col min="13" max="13" width="2.140625" style="1" customWidth="1"/>
    <col min="14" max="14" width="17.5703125" style="9" customWidth="1"/>
    <col min="15" max="16" width="9.140625" style="146" bestFit="1"/>
    <col min="17" max="36" width="9.140625" style="146"/>
    <col min="37" max="16384" width="9.140625" style="1"/>
  </cols>
  <sheetData>
    <row r="1" spans="1:14" s="146" customFormat="1" ht="15.75" x14ac:dyDescent="0.25">
      <c r="A1" s="198" t="s">
        <v>170</v>
      </c>
      <c r="G1" s="273"/>
      <c r="M1" s="269"/>
    </row>
    <row r="2" spans="1:14" s="146" customFormat="1" x14ac:dyDescent="0.25">
      <c r="A2" s="199" t="s">
        <v>171</v>
      </c>
      <c r="G2" s="273"/>
      <c r="M2" s="269"/>
    </row>
    <row r="3" spans="1:14" s="146" customFormat="1" ht="16.5" thickBot="1" x14ac:dyDescent="0.3">
      <c r="A3" s="185"/>
      <c r="G3" s="273"/>
      <c r="M3" s="269"/>
    </row>
    <row r="4" spans="1:14" ht="19.5" thickBot="1" x14ac:dyDescent="0.35">
      <c r="B4" s="266" t="s">
        <v>96</v>
      </c>
      <c r="C4" s="267"/>
      <c r="D4" s="267"/>
      <c r="E4" s="268"/>
      <c r="F4" s="200"/>
      <c r="G4" s="273"/>
      <c r="H4" s="266" t="s">
        <v>97</v>
      </c>
      <c r="I4" s="267"/>
      <c r="J4" s="267"/>
      <c r="K4" s="268"/>
      <c r="L4" s="201"/>
      <c r="M4" s="269"/>
      <c r="N4" s="147"/>
    </row>
    <row r="5" spans="1:14" ht="15" customHeight="1" x14ac:dyDescent="0.25">
      <c r="A5" s="271"/>
      <c r="B5" s="272" t="s">
        <v>99</v>
      </c>
      <c r="C5" s="261" t="s">
        <v>100</v>
      </c>
      <c r="D5" s="259" t="s">
        <v>101</v>
      </c>
      <c r="E5" s="261" t="s">
        <v>102</v>
      </c>
      <c r="F5" s="104">
        <v>2019</v>
      </c>
      <c r="G5" s="273"/>
      <c r="H5" s="259" t="s">
        <v>99</v>
      </c>
      <c r="I5" s="261" t="s">
        <v>100</v>
      </c>
      <c r="J5" s="259" t="s">
        <v>101</v>
      </c>
      <c r="K5" s="261" t="s">
        <v>102</v>
      </c>
      <c r="L5" s="104">
        <v>2020</v>
      </c>
      <c r="M5" s="269"/>
      <c r="N5" s="270" t="s">
        <v>168</v>
      </c>
    </row>
    <row r="6" spans="1:14" x14ac:dyDescent="0.25">
      <c r="A6" s="271"/>
      <c r="B6" s="260"/>
      <c r="C6" s="262"/>
      <c r="D6" s="260"/>
      <c r="E6" s="262"/>
      <c r="F6" s="105" t="s">
        <v>104</v>
      </c>
      <c r="G6" s="273"/>
      <c r="H6" s="260"/>
      <c r="I6" s="262"/>
      <c r="J6" s="260"/>
      <c r="K6" s="262"/>
      <c r="L6" s="105" t="s">
        <v>104</v>
      </c>
      <c r="M6" s="269"/>
      <c r="N6" s="270"/>
    </row>
    <row r="7" spans="1:14" s="146" customFormat="1" ht="11.1" customHeight="1" x14ac:dyDescent="0.25">
      <c r="A7" s="186"/>
      <c r="B7" s="187"/>
      <c r="C7" s="187"/>
      <c r="D7" s="187"/>
      <c r="E7" s="187"/>
      <c r="F7" s="166"/>
      <c r="G7" s="273"/>
      <c r="H7" s="187"/>
      <c r="I7" s="187"/>
      <c r="J7" s="187"/>
      <c r="K7" s="187"/>
      <c r="L7" s="166"/>
      <c r="M7" s="269"/>
      <c r="N7" s="188"/>
    </row>
    <row r="8" spans="1:14" ht="17.100000000000001" customHeight="1" x14ac:dyDescent="0.25">
      <c r="A8" s="123" t="s">
        <v>118</v>
      </c>
      <c r="B8" s="136">
        <f>'Practice Financials'!B27</f>
        <v>0</v>
      </c>
      <c r="C8" s="136">
        <f>'Practice Financials'!C27</f>
        <v>0</v>
      </c>
      <c r="D8" s="136">
        <f>'Practice Financials'!D27</f>
        <v>0</v>
      </c>
      <c r="E8" s="136">
        <f>'Practice Financials'!E27</f>
        <v>0</v>
      </c>
      <c r="F8" s="126">
        <f>SUM(B8:E8)</f>
        <v>0</v>
      </c>
      <c r="G8" s="273"/>
      <c r="H8" s="136">
        <f>'Practice Financials'!H27</f>
        <v>0</v>
      </c>
      <c r="I8" s="136">
        <f>'Practice Financials'!I27</f>
        <v>0</v>
      </c>
      <c r="J8" s="136">
        <f>'Practice Financials'!J27</f>
        <v>0</v>
      </c>
      <c r="K8" s="136">
        <f>'Practice Financials'!K27</f>
        <v>0</v>
      </c>
      <c r="L8" s="126">
        <f>SUM(H8:K8)</f>
        <v>0</v>
      </c>
      <c r="M8" s="269"/>
      <c r="N8" s="109">
        <f>L8-F8</f>
        <v>0</v>
      </c>
    </row>
    <row r="9" spans="1:14" s="146" customFormat="1" ht="11.45" customHeight="1" x14ac:dyDescent="0.25">
      <c r="A9" s="189"/>
      <c r="B9" s="190"/>
      <c r="C9" s="190"/>
      <c r="D9" s="190"/>
      <c r="E9" s="190"/>
      <c r="F9" s="191"/>
      <c r="G9" s="273"/>
      <c r="H9" s="192"/>
      <c r="I9" s="192"/>
      <c r="J9" s="192"/>
      <c r="K9" s="192"/>
      <c r="L9" s="191"/>
      <c r="M9" s="269"/>
      <c r="N9" s="193"/>
    </row>
    <row r="10" spans="1:14" ht="17.100000000000001" customHeight="1" x14ac:dyDescent="0.25">
      <c r="A10" s="110" t="s">
        <v>161</v>
      </c>
      <c r="B10" s="137">
        <f>'Practice Financials'!B81</f>
        <v>0</v>
      </c>
      <c r="C10" s="137">
        <f>'Practice Financials'!C81</f>
        <v>0</v>
      </c>
      <c r="D10" s="137">
        <f>'Practice Financials'!D81</f>
        <v>0</v>
      </c>
      <c r="E10" s="137">
        <f>'Practice Financials'!E81</f>
        <v>0</v>
      </c>
      <c r="F10" s="127">
        <f>SUM(B10:E10)</f>
        <v>0</v>
      </c>
      <c r="G10" s="273"/>
      <c r="H10" s="137">
        <f>'Practice Financials'!H81</f>
        <v>0</v>
      </c>
      <c r="I10" s="137">
        <f>'Practice Financials'!I81</f>
        <v>0</v>
      </c>
      <c r="J10" s="137">
        <f>'Practice Financials'!J81</f>
        <v>0</v>
      </c>
      <c r="K10" s="137">
        <f>'Practice Financials'!K81</f>
        <v>0</v>
      </c>
      <c r="L10" s="127">
        <f>SUM(H10:K10)</f>
        <v>0</v>
      </c>
      <c r="M10" s="269"/>
      <c r="N10" s="109">
        <f>L10-F10</f>
        <v>0</v>
      </c>
    </row>
    <row r="11" spans="1:14" s="159" customFormat="1" ht="11.45" customHeight="1" x14ac:dyDescent="0.25">
      <c r="A11" s="194"/>
      <c r="B11" s="195"/>
      <c r="C11" s="195"/>
      <c r="D11" s="195"/>
      <c r="E11" s="195"/>
      <c r="F11" s="195"/>
      <c r="G11" s="273"/>
      <c r="H11" s="196"/>
      <c r="I11" s="196"/>
      <c r="J11" s="196"/>
      <c r="K11" s="196"/>
      <c r="L11" s="195"/>
      <c r="M11" s="269"/>
      <c r="N11" s="197"/>
    </row>
    <row r="12" spans="1:14" ht="17.45" customHeight="1" x14ac:dyDescent="0.25">
      <c r="A12" s="125" t="s">
        <v>162</v>
      </c>
      <c r="B12" s="137">
        <f>'Practice Financials'!B83</f>
        <v>0</v>
      </c>
      <c r="C12" s="137">
        <f>'Practice Financials'!C83</f>
        <v>0</v>
      </c>
      <c r="D12" s="137">
        <f>'Practice Financials'!D83</f>
        <v>0</v>
      </c>
      <c r="E12" s="137">
        <f>'Practice Financials'!E83</f>
        <v>0</v>
      </c>
      <c r="F12" s="128">
        <f>SUM(B12:E12)</f>
        <v>0</v>
      </c>
      <c r="G12" s="273"/>
      <c r="H12" s="137">
        <f>'Practice Financials'!H83</f>
        <v>0</v>
      </c>
      <c r="I12" s="137">
        <f>'Practice Financials'!I83</f>
        <v>0</v>
      </c>
      <c r="J12" s="137">
        <f>'Practice Financials'!J83</f>
        <v>0</v>
      </c>
      <c r="K12" s="137">
        <f>'Practice Financials'!K83</f>
        <v>0</v>
      </c>
      <c r="L12" s="127">
        <f>SUM(H12:K12)</f>
        <v>0</v>
      </c>
      <c r="M12" s="269"/>
      <c r="N12" s="109">
        <f>L12-F12</f>
        <v>0</v>
      </c>
    </row>
    <row r="13" spans="1:14" s="159" customFormat="1" ht="11.45" customHeight="1" x14ac:dyDescent="0.25">
      <c r="A13" s="194"/>
      <c r="B13" s="195"/>
      <c r="C13" s="195"/>
      <c r="D13" s="195"/>
      <c r="E13" s="195"/>
      <c r="F13" s="195"/>
      <c r="G13" s="273"/>
      <c r="H13" s="195"/>
      <c r="I13" s="195"/>
      <c r="J13" s="195"/>
      <c r="K13" s="195"/>
      <c r="L13" s="195"/>
      <c r="M13" s="269"/>
      <c r="N13" s="197"/>
    </row>
    <row r="14" spans="1:14" ht="17.100000000000001" customHeight="1" x14ac:dyDescent="0.25">
      <c r="A14" s="110" t="s">
        <v>169</v>
      </c>
      <c r="B14" s="138">
        <f>'Practice Financials'!B86</f>
        <v>0</v>
      </c>
      <c r="C14" s="138">
        <f>'Practice Financials'!C86</f>
        <v>0</v>
      </c>
      <c r="D14" s="138">
        <f>'Practice Financials'!D86</f>
        <v>0</v>
      </c>
      <c r="E14" s="138">
        <f>'Practice Financials'!E86</f>
        <v>0</v>
      </c>
      <c r="F14" s="129">
        <f>SUM(B14:E14)</f>
        <v>0</v>
      </c>
      <c r="G14" s="273"/>
      <c r="H14" s="138">
        <f>'Practice Financials'!H86</f>
        <v>0</v>
      </c>
      <c r="I14" s="138">
        <f>'Practice Financials'!I86</f>
        <v>0</v>
      </c>
      <c r="J14" s="138">
        <f>'Practice Financials'!J86</f>
        <v>0</v>
      </c>
      <c r="K14" s="138">
        <f>'Practice Financials'!K86</f>
        <v>0</v>
      </c>
      <c r="L14" s="129">
        <f>SUM(H14:K14)</f>
        <v>0</v>
      </c>
      <c r="M14" s="269"/>
      <c r="N14" s="130">
        <f>L14-F14</f>
        <v>0</v>
      </c>
    </row>
    <row r="15" spans="1:14" s="146" customFormat="1" x14ac:dyDescent="0.25">
      <c r="A15" s="164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</row>
    <row r="16" spans="1:14" s="146" customFormat="1" x14ac:dyDescent="0.25"/>
    <row r="17" s="146" customFormat="1" x14ac:dyDescent="0.25"/>
    <row r="18" s="146" customFormat="1" x14ac:dyDescent="0.25"/>
    <row r="19" s="146" customFormat="1" x14ac:dyDescent="0.25"/>
    <row r="20" s="146" customFormat="1" x14ac:dyDescent="0.25"/>
    <row r="21" s="146" customFormat="1" x14ac:dyDescent="0.25"/>
    <row r="22" s="146" customFormat="1" x14ac:dyDescent="0.25"/>
    <row r="23" s="146" customFormat="1" x14ac:dyDescent="0.25"/>
    <row r="24" s="146" customFormat="1" x14ac:dyDescent="0.25"/>
    <row r="25" s="146" customFormat="1" x14ac:dyDescent="0.25"/>
    <row r="26" s="146" customFormat="1" x14ac:dyDescent="0.25"/>
    <row r="27" s="146" customFormat="1" x14ac:dyDescent="0.25"/>
    <row r="28" s="146" customFormat="1" x14ac:dyDescent="0.25"/>
    <row r="29" s="146" customFormat="1" x14ac:dyDescent="0.25"/>
    <row r="30" s="146" customFormat="1" x14ac:dyDescent="0.25"/>
    <row r="31" s="146" customFormat="1" x14ac:dyDescent="0.25"/>
    <row r="32" s="146" customFormat="1" x14ac:dyDescent="0.25"/>
    <row r="33" s="146" customFormat="1" x14ac:dyDescent="0.25"/>
    <row r="34" s="146" customFormat="1" x14ac:dyDescent="0.25"/>
    <row r="35" s="146" customFormat="1" x14ac:dyDescent="0.25"/>
    <row r="36" s="146" customFormat="1" x14ac:dyDescent="0.25"/>
    <row r="37" s="146" customFormat="1" x14ac:dyDescent="0.25"/>
    <row r="38" s="146" customFormat="1" x14ac:dyDescent="0.25"/>
    <row r="39" s="146" customFormat="1" x14ac:dyDescent="0.25"/>
    <row r="40" s="146" customFormat="1" x14ac:dyDescent="0.25"/>
    <row r="41" s="146" customFormat="1" x14ac:dyDescent="0.25"/>
    <row r="42" s="146" customFormat="1" x14ac:dyDescent="0.25"/>
    <row r="43" s="146" customFormat="1" x14ac:dyDescent="0.25"/>
    <row r="44" s="146" customFormat="1" x14ac:dyDescent="0.25"/>
    <row r="45" s="146" customFormat="1" x14ac:dyDescent="0.25"/>
    <row r="46" s="146" customFormat="1" x14ac:dyDescent="0.25"/>
    <row r="47" s="146" customFormat="1" x14ac:dyDescent="0.25"/>
    <row r="48" s="146" customFormat="1" x14ac:dyDescent="0.25"/>
    <row r="49" s="146" customFormat="1" x14ac:dyDescent="0.25"/>
    <row r="50" s="146" customFormat="1" x14ac:dyDescent="0.25"/>
    <row r="51" s="146" customFormat="1" x14ac:dyDescent="0.25"/>
    <row r="52" s="146" customFormat="1" x14ac:dyDescent="0.25"/>
    <row r="53" s="146" customFormat="1" x14ac:dyDescent="0.25"/>
    <row r="54" s="146" customFormat="1" x14ac:dyDescent="0.25"/>
    <row r="55" s="146" customFormat="1" x14ac:dyDescent="0.25"/>
    <row r="56" s="146" customFormat="1" x14ac:dyDescent="0.25"/>
    <row r="57" s="146" customFormat="1" x14ac:dyDescent="0.25"/>
    <row r="58" s="146" customFormat="1" x14ac:dyDescent="0.25"/>
    <row r="59" s="146" customFormat="1" x14ac:dyDescent="0.25"/>
    <row r="60" s="146" customFormat="1" x14ac:dyDescent="0.25"/>
    <row r="61" s="146" customFormat="1" x14ac:dyDescent="0.25"/>
    <row r="62" s="146" customFormat="1" x14ac:dyDescent="0.25"/>
    <row r="63" s="146" customFormat="1" x14ac:dyDescent="0.25"/>
    <row r="64" s="146" customFormat="1" x14ac:dyDescent="0.25"/>
    <row r="65" s="146" customFormat="1" x14ac:dyDescent="0.25"/>
    <row r="66" s="146" customFormat="1" x14ac:dyDescent="0.25"/>
    <row r="67" s="146" customFormat="1" x14ac:dyDescent="0.25"/>
    <row r="68" s="146" customFormat="1" x14ac:dyDescent="0.25"/>
    <row r="69" s="146" customFormat="1" x14ac:dyDescent="0.25"/>
    <row r="70" s="146" customFormat="1" x14ac:dyDescent="0.25"/>
    <row r="71" s="146" customFormat="1" x14ac:dyDescent="0.25"/>
    <row r="72" s="146" customFormat="1" x14ac:dyDescent="0.25"/>
    <row r="73" s="146" customFormat="1" x14ac:dyDescent="0.25"/>
    <row r="74" s="146" customFormat="1" x14ac:dyDescent="0.25"/>
    <row r="75" s="146" customFormat="1" x14ac:dyDescent="0.25"/>
    <row r="76" s="146" customFormat="1" x14ac:dyDescent="0.25"/>
    <row r="77" s="146" customFormat="1" x14ac:dyDescent="0.25"/>
    <row r="78" s="146" customFormat="1" x14ac:dyDescent="0.25"/>
    <row r="79" s="146" customFormat="1" x14ac:dyDescent="0.25"/>
    <row r="80" s="146" customFormat="1" x14ac:dyDescent="0.25"/>
    <row r="81" s="146" customFormat="1" x14ac:dyDescent="0.25"/>
    <row r="82" s="146" customFormat="1" x14ac:dyDescent="0.25"/>
    <row r="83" s="146" customFormat="1" x14ac:dyDescent="0.25"/>
    <row r="84" s="146" customFormat="1" x14ac:dyDescent="0.25"/>
    <row r="85" s="146" customFormat="1" x14ac:dyDescent="0.25"/>
    <row r="86" s="146" customFormat="1" x14ac:dyDescent="0.25"/>
    <row r="87" s="146" customFormat="1" x14ac:dyDescent="0.25"/>
    <row r="88" s="146" customFormat="1" x14ac:dyDescent="0.25"/>
    <row r="89" s="146" customFormat="1" x14ac:dyDescent="0.25"/>
    <row r="90" s="146" customFormat="1" x14ac:dyDescent="0.25"/>
    <row r="91" s="146" customFormat="1" x14ac:dyDescent="0.25"/>
    <row r="92" s="146" customFormat="1" x14ac:dyDescent="0.25"/>
    <row r="93" s="146" customFormat="1" x14ac:dyDescent="0.25"/>
    <row r="94" s="146" customFormat="1" x14ac:dyDescent="0.25"/>
    <row r="95" s="146" customFormat="1" x14ac:dyDescent="0.25"/>
    <row r="96" s="146" customFormat="1" x14ac:dyDescent="0.25"/>
    <row r="97" s="146" customFormat="1" x14ac:dyDescent="0.25"/>
    <row r="98" s="146" customFormat="1" x14ac:dyDescent="0.25"/>
    <row r="99" s="146" customFormat="1" x14ac:dyDescent="0.25"/>
    <row r="100" s="146" customFormat="1" x14ac:dyDescent="0.25"/>
    <row r="101" s="146" customFormat="1" x14ac:dyDescent="0.25"/>
    <row r="102" s="146" customFormat="1" x14ac:dyDescent="0.25"/>
    <row r="103" s="146" customFormat="1" x14ac:dyDescent="0.25"/>
    <row r="104" s="146" customFormat="1" x14ac:dyDescent="0.25"/>
    <row r="105" s="146" customFormat="1" x14ac:dyDescent="0.25"/>
    <row r="106" s="146" customFormat="1" x14ac:dyDescent="0.25"/>
    <row r="107" s="146" customFormat="1" x14ac:dyDescent="0.25"/>
    <row r="108" s="146" customFormat="1" x14ac:dyDescent="0.25"/>
    <row r="109" s="146" customFormat="1" x14ac:dyDescent="0.25"/>
    <row r="110" s="146" customFormat="1" x14ac:dyDescent="0.25"/>
    <row r="111" s="146" customFormat="1" x14ac:dyDescent="0.25"/>
    <row r="112" s="146" customFormat="1" x14ac:dyDescent="0.25"/>
    <row r="113" s="146" customFormat="1" x14ac:dyDescent="0.25"/>
    <row r="114" s="146" customFormat="1" x14ac:dyDescent="0.25"/>
    <row r="115" s="146" customFormat="1" x14ac:dyDescent="0.25"/>
    <row r="116" s="146" customFormat="1" x14ac:dyDescent="0.25"/>
    <row r="117" s="146" customFormat="1" x14ac:dyDescent="0.25"/>
    <row r="118" s="146" customFormat="1" x14ac:dyDescent="0.25"/>
    <row r="119" s="146" customFormat="1" x14ac:dyDescent="0.25"/>
    <row r="120" s="146" customFormat="1" x14ac:dyDescent="0.25"/>
    <row r="121" s="146" customFormat="1" x14ac:dyDescent="0.25"/>
    <row r="122" s="146" customFormat="1" x14ac:dyDescent="0.25"/>
    <row r="123" s="146" customFormat="1" x14ac:dyDescent="0.25"/>
    <row r="124" s="146" customFormat="1" x14ac:dyDescent="0.25"/>
    <row r="125" s="146" customFormat="1" x14ac:dyDescent="0.25"/>
    <row r="126" s="146" customFormat="1" x14ac:dyDescent="0.25"/>
    <row r="127" s="146" customFormat="1" x14ac:dyDescent="0.25"/>
    <row r="128" s="146" customFormat="1" x14ac:dyDescent="0.25"/>
    <row r="129" s="146" customFormat="1" x14ac:dyDescent="0.25"/>
    <row r="130" s="146" customFormat="1" x14ac:dyDescent="0.25"/>
    <row r="131" s="146" customFormat="1" x14ac:dyDescent="0.25"/>
    <row r="132" s="146" customFormat="1" x14ac:dyDescent="0.25"/>
    <row r="133" s="146" customFormat="1" x14ac:dyDescent="0.25"/>
    <row r="134" s="146" customFormat="1" x14ac:dyDescent="0.25"/>
    <row r="135" s="146" customFormat="1" x14ac:dyDescent="0.25"/>
    <row r="136" s="146" customFormat="1" x14ac:dyDescent="0.25"/>
    <row r="137" s="146" customFormat="1" x14ac:dyDescent="0.25"/>
    <row r="138" s="146" customFormat="1" x14ac:dyDescent="0.25"/>
    <row r="139" s="146" customFormat="1" x14ac:dyDescent="0.25"/>
    <row r="140" s="146" customFormat="1" x14ac:dyDescent="0.25"/>
    <row r="141" s="146" customFormat="1" x14ac:dyDescent="0.25"/>
    <row r="142" s="146" customFormat="1" x14ac:dyDescent="0.25"/>
    <row r="143" s="146" customFormat="1" x14ac:dyDescent="0.25"/>
    <row r="144" s="146" customFormat="1" x14ac:dyDescent="0.25"/>
    <row r="145" s="146" customFormat="1" x14ac:dyDescent="0.25"/>
    <row r="146" s="146" customFormat="1" x14ac:dyDescent="0.25"/>
    <row r="147" s="146" customFormat="1" x14ac:dyDescent="0.25"/>
    <row r="148" s="146" customFormat="1" x14ac:dyDescent="0.25"/>
    <row r="149" s="146" customFormat="1" x14ac:dyDescent="0.25"/>
    <row r="150" s="146" customFormat="1" x14ac:dyDescent="0.25"/>
    <row r="151" s="146" customFormat="1" x14ac:dyDescent="0.25"/>
    <row r="152" s="146" customFormat="1" x14ac:dyDescent="0.25"/>
    <row r="153" s="146" customFormat="1" x14ac:dyDescent="0.25"/>
    <row r="154" s="146" customFormat="1" x14ac:dyDescent="0.25"/>
    <row r="155" s="146" customFormat="1" x14ac:dyDescent="0.25"/>
    <row r="156" s="146" customFormat="1" x14ac:dyDescent="0.25"/>
    <row r="157" s="146" customFormat="1" x14ac:dyDescent="0.25"/>
    <row r="158" s="146" customFormat="1" x14ac:dyDescent="0.25"/>
    <row r="159" s="146" customFormat="1" x14ac:dyDescent="0.25"/>
    <row r="160" s="146" customFormat="1" x14ac:dyDescent="0.25"/>
    <row r="161" s="146" customFormat="1" x14ac:dyDescent="0.25"/>
    <row r="162" s="146" customFormat="1" x14ac:dyDescent="0.25"/>
    <row r="163" s="146" customFormat="1" x14ac:dyDescent="0.25"/>
    <row r="164" s="146" customFormat="1" x14ac:dyDescent="0.25"/>
    <row r="165" s="146" customFormat="1" x14ac:dyDescent="0.25"/>
    <row r="166" s="146" customFormat="1" x14ac:dyDescent="0.25"/>
    <row r="167" s="146" customFormat="1" x14ac:dyDescent="0.25"/>
    <row r="168" s="146" customFormat="1" x14ac:dyDescent="0.25"/>
    <row r="169" s="146" customFormat="1" x14ac:dyDescent="0.25"/>
    <row r="170" s="146" customFormat="1" x14ac:dyDescent="0.25"/>
    <row r="171" s="146" customFormat="1" x14ac:dyDescent="0.25"/>
    <row r="172" s="146" customFormat="1" x14ac:dyDescent="0.25"/>
    <row r="173" s="146" customFormat="1" x14ac:dyDescent="0.25"/>
    <row r="174" s="146" customFormat="1" x14ac:dyDescent="0.25"/>
    <row r="175" s="146" customFormat="1" x14ac:dyDescent="0.25"/>
    <row r="176" s="146" customFormat="1" x14ac:dyDescent="0.25"/>
    <row r="177" s="146" customFormat="1" x14ac:dyDescent="0.25"/>
    <row r="178" s="146" customFormat="1" x14ac:dyDescent="0.25"/>
    <row r="179" s="146" customFormat="1" x14ac:dyDescent="0.25"/>
    <row r="180" s="146" customFormat="1" x14ac:dyDescent="0.25"/>
    <row r="181" s="146" customFormat="1" x14ac:dyDescent="0.25"/>
    <row r="182" s="146" customFormat="1" x14ac:dyDescent="0.25"/>
    <row r="183" s="146" customFormat="1" x14ac:dyDescent="0.25"/>
    <row r="184" s="146" customFormat="1" x14ac:dyDescent="0.25"/>
    <row r="185" s="146" customFormat="1" x14ac:dyDescent="0.25"/>
    <row r="186" s="146" customFormat="1" x14ac:dyDescent="0.25"/>
    <row r="187" s="146" customFormat="1" x14ac:dyDescent="0.25"/>
    <row r="188" s="146" customFormat="1" x14ac:dyDescent="0.25"/>
    <row r="189" s="146" customFormat="1" x14ac:dyDescent="0.25"/>
    <row r="190" s="146" customFormat="1" x14ac:dyDescent="0.25"/>
    <row r="191" s="146" customFormat="1" x14ac:dyDescent="0.25"/>
    <row r="192" s="146" customFormat="1" x14ac:dyDescent="0.25"/>
    <row r="193" s="146" customFormat="1" x14ac:dyDescent="0.25"/>
    <row r="194" s="146" customFormat="1" x14ac:dyDescent="0.25"/>
    <row r="195" s="146" customFormat="1" x14ac:dyDescent="0.25"/>
    <row r="196" s="146" customFormat="1" x14ac:dyDescent="0.25"/>
    <row r="197" s="146" customFormat="1" x14ac:dyDescent="0.25"/>
    <row r="198" s="146" customFormat="1" x14ac:dyDescent="0.25"/>
    <row r="199" s="146" customFormat="1" x14ac:dyDescent="0.25"/>
    <row r="200" s="146" customFormat="1" x14ac:dyDescent="0.25"/>
    <row r="201" s="146" customFormat="1" x14ac:dyDescent="0.25"/>
    <row r="202" s="146" customFormat="1" x14ac:dyDescent="0.25"/>
    <row r="203" s="146" customFormat="1" x14ac:dyDescent="0.25"/>
    <row r="204" s="146" customFormat="1" x14ac:dyDescent="0.25"/>
    <row r="205" s="146" customFormat="1" x14ac:dyDescent="0.25"/>
    <row r="206" s="146" customFormat="1" x14ac:dyDescent="0.25"/>
    <row r="207" s="146" customFormat="1" x14ac:dyDescent="0.25"/>
  </sheetData>
  <sheetProtection algorithmName="SHA-512" hashValue="iDY3czWOPuCzkcqtyjNG8XYbhoK/q2Z45vIjEK/4phVbNy/hfxB5xbA/1dCTPVEp5xhkN6KxkdxaFVa6arjPiQ==" saltValue="ozkK27uTlqnALFRnOVxZSg==" spinCount="100000" sheet="1" objects="1" scenarios="1"/>
  <mergeCells count="14">
    <mergeCell ref="B4:E4"/>
    <mergeCell ref="M1:M14"/>
    <mergeCell ref="N5:N6"/>
    <mergeCell ref="A5:A6"/>
    <mergeCell ref="B5:B6"/>
    <mergeCell ref="C5:C6"/>
    <mergeCell ref="D5:D6"/>
    <mergeCell ref="E5:E6"/>
    <mergeCell ref="H5:H6"/>
    <mergeCell ref="I5:I6"/>
    <mergeCell ref="J5:J6"/>
    <mergeCell ref="K5:K6"/>
    <mergeCell ref="G1:G14"/>
    <mergeCell ref="H4:K4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E5B83D70750F45BBE380EEF25AED08" ma:contentTypeVersion="13" ma:contentTypeDescription="Create a new document." ma:contentTypeScope="" ma:versionID="920e9a78098291786c97cab163efb471">
  <xsd:schema xmlns:xsd="http://www.w3.org/2001/XMLSchema" xmlns:xs="http://www.w3.org/2001/XMLSchema" xmlns:p="http://schemas.microsoft.com/office/2006/metadata/properties" xmlns:ns3="f5f0dda6-af9c-449a-bc4b-9c81e07a8689" xmlns:ns4="231125e6-ffe7-4855-b8f1-da5e6ca9461a" targetNamespace="http://schemas.microsoft.com/office/2006/metadata/properties" ma:root="true" ma:fieldsID="fd80987809b4ef6d7ff84cc0029ca52a" ns3:_="" ns4:_="">
    <xsd:import namespace="f5f0dda6-af9c-449a-bc4b-9c81e07a8689"/>
    <xsd:import namespace="231125e6-ffe7-4855-b8f1-da5e6ca9461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0dda6-af9c-449a-bc4b-9c81e07a86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125e6-ffe7-4855-b8f1-da5e6ca946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5E4D44-CEFB-4A3D-81AC-09E2AC557887}">
  <ds:schemaRefs>
    <ds:schemaRef ds:uri="f5f0dda6-af9c-449a-bc4b-9c81e07a8689"/>
    <ds:schemaRef ds:uri="http://purl.org/dc/terms/"/>
    <ds:schemaRef ds:uri="http://schemas.openxmlformats.org/package/2006/metadata/core-properties"/>
    <ds:schemaRef ds:uri="http://purl.org/dc/dcmitype/"/>
    <ds:schemaRef ds:uri="231125e6-ffe7-4855-b8f1-da5e6ca9461a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AB075E-F664-4CCA-8BDC-4763A7E641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BD21C0-1A7E-48C8-9F20-13AF0B36D7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f0dda6-af9c-449a-bc4b-9c81e07a8689"/>
    <ds:schemaRef ds:uri="231125e6-ffe7-4855-b8f1-da5e6ca946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Projected Revenue Inputs</vt:lpstr>
      <vt:lpstr>Practice Financials</vt:lpstr>
      <vt:lpstr>Summary of Financial Impact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AAFP COVID-19 Related Loss Calculator</dc:title>
  <dc:subject/>
  <dc:creator>AAFP</dc:creator>
  <cp:keywords/>
  <dc:description/>
  <cp:lastModifiedBy>Erin Solis</cp:lastModifiedBy>
  <cp:revision/>
  <dcterms:created xsi:type="dcterms:W3CDTF">2020-03-27T18:42:07Z</dcterms:created>
  <dcterms:modified xsi:type="dcterms:W3CDTF">2020-04-01T21:13:13Z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0x010100DBE5B83D70750F45BBE380EEF25AED08</vt:lpwstr>
  </property>
</Properties>
</file>